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glish Curr share\Blank spreadsheets\L&amp;L Spreadsheets\"/>
    </mc:Choice>
  </mc:AlternateContent>
  <bookViews>
    <workbookView xWindow="-75" yWindow="-30" windowWidth="15480" windowHeight="11640"/>
  </bookViews>
  <sheets>
    <sheet name="Sheet1" sheetId="1" r:id="rId1"/>
    <sheet name="Sheet2" sheetId="2" r:id="rId2"/>
    <sheet name="Sheet3" sheetId="3" r:id="rId3"/>
  </sheets>
  <definedNames>
    <definedName name="Accounting">Sheet1!$A$6:$AC$17</definedName>
    <definedName name="Grade">Sheet1!$I$7:$I$17</definedName>
    <definedName name="_xlnm.Print_Area" localSheetId="0">Sheet1!$A$1:$BH$86</definedName>
  </definedNames>
  <calcPr calcId="152511"/>
</workbook>
</file>

<file path=xl/calcChain.xml><?xml version="1.0" encoding="utf-8"?>
<calcChain xmlns="http://schemas.openxmlformats.org/spreadsheetml/2006/main">
  <c r="BF30" i="1" l="1"/>
  <c r="BH30" i="1"/>
  <c r="BG30" i="1"/>
  <c r="BH21" i="1"/>
  <c r="BA21" i="1" s="1"/>
  <c r="BG21" i="1"/>
  <c r="AW21" i="1" s="1"/>
  <c r="BF21" i="1"/>
  <c r="AP21" i="1" s="1"/>
  <c r="BE21" i="1"/>
  <c r="BD21" i="1"/>
  <c r="BC21" i="1"/>
  <c r="BB21" i="1"/>
  <c r="AZ21" i="1"/>
  <c r="AV21" i="1"/>
  <c r="AU21" i="1"/>
  <c r="AT21" i="1"/>
  <c r="AS21" i="1"/>
  <c r="AQ21" i="1"/>
  <c r="AY21" i="1" l="1"/>
  <c r="AR21" i="1"/>
  <c r="AX21" i="1"/>
  <c r="AC20" i="1" l="1"/>
  <c r="V20" i="1" s="1"/>
  <c r="Z20" i="1"/>
  <c r="T20" i="1" s="1"/>
  <c r="Z7" i="1"/>
  <c r="Z8" i="1"/>
  <c r="W8" i="1" s="1"/>
  <c r="Z9" i="1"/>
  <c r="Z10" i="1"/>
  <c r="Z11" i="1"/>
  <c r="Z12" i="1"/>
  <c r="W12" i="1" s="1"/>
  <c r="Z13" i="1"/>
  <c r="Z14" i="1"/>
  <c r="Z15" i="1"/>
  <c r="Z16" i="1"/>
  <c r="W16" i="1" s="1"/>
  <c r="Z17" i="1"/>
  <c r="Z18" i="1"/>
  <c r="K18" i="1" s="1"/>
  <c r="Z19" i="1"/>
  <c r="Z23" i="1"/>
  <c r="K23" i="1" s="1"/>
  <c r="Z24" i="1"/>
  <c r="Q24" i="1" s="1"/>
  <c r="Z25" i="1"/>
  <c r="Z28" i="1"/>
  <c r="K28" i="1" s="1"/>
  <c r="Z30" i="1"/>
  <c r="T30" i="1" s="1"/>
  <c r="BE31" i="1"/>
  <c r="Z33" i="1"/>
  <c r="AA33" i="1" s="1"/>
  <c r="Z34" i="1"/>
  <c r="Z35" i="1"/>
  <c r="AA35" i="1" s="1"/>
  <c r="Z36" i="1"/>
  <c r="Z37" i="1"/>
  <c r="AA37" i="1" s="1"/>
  <c r="Z38" i="1"/>
  <c r="Z39" i="1"/>
  <c r="AA39" i="1" s="1"/>
  <c r="Z40" i="1"/>
  <c r="Z41" i="1"/>
  <c r="T41" i="1" s="1"/>
  <c r="BF7" i="1"/>
  <c r="BF8" i="1"/>
  <c r="AY8" i="1" s="1"/>
  <c r="BF9" i="1"/>
  <c r="BF10" i="1"/>
  <c r="AY10" i="1" s="1"/>
  <c r="BF12" i="1"/>
  <c r="BF13" i="1"/>
  <c r="AY13" i="1" s="1"/>
  <c r="BF14" i="1"/>
  <c r="AV14" i="1" s="1"/>
  <c r="BF16" i="1"/>
  <c r="AY16" i="1" s="1"/>
  <c r="BF17" i="1"/>
  <c r="BF18" i="1"/>
  <c r="AV18" i="1" s="1"/>
  <c r="BF19" i="1"/>
  <c r="BF20" i="1"/>
  <c r="AV20" i="1" s="1"/>
  <c r="BF23" i="1"/>
  <c r="AV23" i="1" s="1"/>
  <c r="BF24" i="1"/>
  <c r="AV24" i="1" s="1"/>
  <c r="BF25" i="1"/>
  <c r="AV25" i="1" s="1"/>
  <c r="BF26" i="1"/>
  <c r="BF27" i="1"/>
  <c r="AV27" i="1" s="1"/>
  <c r="BF29" i="1"/>
  <c r="AP29" i="1" s="1"/>
  <c r="BF28" i="1"/>
  <c r="AV28" i="1" s="1"/>
  <c r="AV30" i="1"/>
  <c r="Z42" i="1"/>
  <c r="AA42" i="1" s="1"/>
  <c r="Z43" i="1"/>
  <c r="Z44" i="1"/>
  <c r="AA44" i="1" s="1"/>
  <c r="Z45" i="1"/>
  <c r="Z46" i="1"/>
  <c r="AA46" i="1" s="1"/>
  <c r="Z47" i="1"/>
  <c r="Z48" i="1"/>
  <c r="AA48" i="1" s="1"/>
  <c r="Z49" i="1"/>
  <c r="Z50" i="1"/>
  <c r="AA50" i="1" s="1"/>
  <c r="Z51" i="1"/>
  <c r="Z53" i="1"/>
  <c r="AA53" i="1" s="1"/>
  <c r="Z54" i="1"/>
  <c r="Z55" i="1"/>
  <c r="AA55" i="1" s="1"/>
  <c r="Z56" i="1"/>
  <c r="Z57" i="1"/>
  <c r="Z58" i="1"/>
  <c r="Z59" i="1"/>
  <c r="AA59" i="1" s="1"/>
  <c r="Z60" i="1"/>
  <c r="Z61" i="1"/>
  <c r="Z62" i="1"/>
  <c r="Z63" i="1"/>
  <c r="AA63" i="1" s="1"/>
  <c r="Z64" i="1"/>
  <c r="Z65" i="1"/>
  <c r="Z66" i="1"/>
  <c r="Z67" i="1"/>
  <c r="T67" i="1" s="1"/>
  <c r="Z68" i="1"/>
  <c r="Z69" i="1"/>
  <c r="Z70" i="1"/>
  <c r="Z71" i="1"/>
  <c r="AA71" i="1" s="1"/>
  <c r="Z72" i="1"/>
  <c r="Z73" i="1"/>
  <c r="Z74" i="1"/>
  <c r="AC7" i="1"/>
  <c r="Y7" i="1" s="1"/>
  <c r="AC8" i="1"/>
  <c r="S8" i="1" s="1"/>
  <c r="AC9" i="1"/>
  <c r="AC10" i="1"/>
  <c r="S10" i="1" s="1"/>
  <c r="AC11" i="1"/>
  <c r="Y11" i="1" s="1"/>
  <c r="AC12" i="1"/>
  <c r="AB12" i="1" s="1"/>
  <c r="AC13" i="1"/>
  <c r="AC14" i="1"/>
  <c r="S14" i="1" s="1"/>
  <c r="AC15" i="1"/>
  <c r="Y15" i="1" s="1"/>
  <c r="AC16" i="1"/>
  <c r="S16" i="1" s="1"/>
  <c r="AC17" i="1"/>
  <c r="AC18" i="1"/>
  <c r="AC19" i="1"/>
  <c r="Y19" i="1" s="1"/>
  <c r="AC23" i="1"/>
  <c r="S23" i="1" s="1"/>
  <c r="AC24" i="1"/>
  <c r="AC25" i="1"/>
  <c r="S25" i="1" s="1"/>
  <c r="S26" i="1"/>
  <c r="AC28" i="1"/>
  <c r="S28" i="1" s="1"/>
  <c r="AC30" i="1"/>
  <c r="BH31" i="1"/>
  <c r="BH7" i="1"/>
  <c r="BH8" i="1"/>
  <c r="AX8" i="1" s="1"/>
  <c r="BH9" i="1"/>
  <c r="BH10" i="1"/>
  <c r="AX10" i="1" s="1"/>
  <c r="BH12" i="1"/>
  <c r="BH13" i="1"/>
  <c r="AX13" i="1" s="1"/>
  <c r="BH14" i="1"/>
  <c r="BH16" i="1"/>
  <c r="BH17" i="1"/>
  <c r="BH18" i="1"/>
  <c r="BH19" i="1"/>
  <c r="BH20" i="1"/>
  <c r="AX22" i="1"/>
  <c r="BH23" i="1"/>
  <c r="BH24" i="1"/>
  <c r="AX24" i="1" s="1"/>
  <c r="BH25" i="1"/>
  <c r="BH26" i="1"/>
  <c r="BG26" i="1" s="1"/>
  <c r="BH27" i="1"/>
  <c r="BH28" i="1"/>
  <c r="BA28" i="1" s="1"/>
  <c r="BH29" i="1"/>
  <c r="AX30" i="1"/>
  <c r="AB8" i="1"/>
  <c r="AB9" i="1"/>
  <c r="O9" i="1" s="1"/>
  <c r="AB10" i="1"/>
  <c r="R10" i="1" s="1"/>
  <c r="AB13" i="1"/>
  <c r="AB14" i="1"/>
  <c r="R14" i="1" s="1"/>
  <c r="AB15" i="1"/>
  <c r="AB16" i="1"/>
  <c r="U16" i="1" s="1"/>
  <c r="AB17" i="1"/>
  <c r="R17" i="1" s="1"/>
  <c r="AB18" i="1"/>
  <c r="O18" i="1" s="1"/>
  <c r="AB19" i="1"/>
  <c r="R19" i="1" s="1"/>
  <c r="AB23" i="1"/>
  <c r="R23" i="1" s="1"/>
  <c r="AB25" i="1"/>
  <c r="R26" i="1"/>
  <c r="AB28" i="1"/>
  <c r="L28" i="1" s="1"/>
  <c r="BG31" i="1"/>
  <c r="AQ31" i="1" s="1"/>
  <c r="BG7" i="1"/>
  <c r="AW7" i="1" s="1"/>
  <c r="BG8" i="1"/>
  <c r="BG9" i="1"/>
  <c r="BG12" i="1"/>
  <c r="AW12" i="1" s="1"/>
  <c r="BG13" i="1"/>
  <c r="BG14" i="1"/>
  <c r="AW14" i="1" s="1"/>
  <c r="BG17" i="1"/>
  <c r="BG18" i="1"/>
  <c r="BG20" i="1"/>
  <c r="AW20" i="1" s="1"/>
  <c r="AW22" i="1"/>
  <c r="BG24" i="1"/>
  <c r="AW24" i="1" s="1"/>
  <c r="BG25" i="1"/>
  <c r="AW25" i="1" s="1"/>
  <c r="Q7" i="1"/>
  <c r="Q9" i="1"/>
  <c r="Q11" i="1"/>
  <c r="Q13" i="1"/>
  <c r="Q15" i="1"/>
  <c r="Q17" i="1"/>
  <c r="Q19" i="1"/>
  <c r="Q26" i="1"/>
  <c r="Q28" i="1"/>
  <c r="AV7" i="1"/>
  <c r="AV8" i="1"/>
  <c r="AV9" i="1"/>
  <c r="AV10" i="1"/>
  <c r="AV12" i="1"/>
  <c r="AV13" i="1"/>
  <c r="AV17" i="1"/>
  <c r="AV19" i="1"/>
  <c r="AV22" i="1"/>
  <c r="AV26" i="1"/>
  <c r="AV29" i="1"/>
  <c r="P8" i="1"/>
  <c r="P10" i="1"/>
  <c r="P15" i="1"/>
  <c r="P16" i="1"/>
  <c r="P17" i="1"/>
  <c r="P23" i="1"/>
  <c r="P24" i="1"/>
  <c r="P25" i="1"/>
  <c r="P26" i="1"/>
  <c r="P28" i="1"/>
  <c r="P30" i="1"/>
  <c r="AU31" i="1"/>
  <c r="AU7" i="1"/>
  <c r="AU8" i="1"/>
  <c r="AU9" i="1"/>
  <c r="AU10" i="1"/>
  <c r="AU12" i="1"/>
  <c r="AU13" i="1"/>
  <c r="AU14" i="1"/>
  <c r="AU16" i="1"/>
  <c r="AU17" i="1"/>
  <c r="AU18" i="1"/>
  <c r="AU19" i="1"/>
  <c r="AU20" i="1"/>
  <c r="AU22" i="1"/>
  <c r="AU23" i="1"/>
  <c r="AU24" i="1"/>
  <c r="AU25" i="1"/>
  <c r="AU26" i="1"/>
  <c r="AU27" i="1"/>
  <c r="AU28" i="1"/>
  <c r="AU29" i="1"/>
  <c r="AU30" i="1"/>
  <c r="O14" i="1"/>
  <c r="O17" i="1"/>
  <c r="O19" i="1"/>
  <c r="O23" i="1"/>
  <c r="O24" i="1"/>
  <c r="O25" i="1"/>
  <c r="O26" i="1"/>
  <c r="O28" i="1"/>
  <c r="O30" i="1"/>
  <c r="AT31" i="1"/>
  <c r="AT7" i="1"/>
  <c r="AT8" i="1"/>
  <c r="AT9" i="1"/>
  <c r="AT10" i="1"/>
  <c r="AT12" i="1"/>
  <c r="AT13" i="1"/>
  <c r="AT14" i="1"/>
  <c r="AT16" i="1"/>
  <c r="AT17" i="1"/>
  <c r="AT18" i="1"/>
  <c r="AT19" i="1"/>
  <c r="AT20" i="1"/>
  <c r="AT22" i="1"/>
  <c r="AT23" i="1"/>
  <c r="AT24" i="1"/>
  <c r="AT25" i="1"/>
  <c r="AT26" i="1"/>
  <c r="AT27" i="1"/>
  <c r="AT28" i="1"/>
  <c r="AT29" i="1"/>
  <c r="AT30" i="1"/>
  <c r="N7" i="1"/>
  <c r="N9" i="1"/>
  <c r="N11" i="1"/>
  <c r="N13" i="1"/>
  <c r="N15" i="1"/>
  <c r="N17" i="1"/>
  <c r="N19" i="1"/>
  <c r="N23" i="1"/>
  <c r="N24" i="1"/>
  <c r="N25" i="1"/>
  <c r="N26" i="1"/>
  <c r="N28" i="1"/>
  <c r="N30" i="1"/>
  <c r="AS31" i="1"/>
  <c r="AS7" i="1"/>
  <c r="AS8" i="1"/>
  <c r="AS9" i="1"/>
  <c r="AS10" i="1"/>
  <c r="AS12" i="1"/>
  <c r="AS13" i="1"/>
  <c r="AS14" i="1"/>
  <c r="AS16" i="1"/>
  <c r="AS17" i="1"/>
  <c r="AS18" i="1"/>
  <c r="AS19" i="1"/>
  <c r="AS20" i="1"/>
  <c r="AS22" i="1"/>
  <c r="AS23" i="1"/>
  <c r="AS24" i="1"/>
  <c r="AS25" i="1"/>
  <c r="AS26" i="1"/>
  <c r="AS27" i="1"/>
  <c r="AS28" i="1"/>
  <c r="AS29" i="1"/>
  <c r="AS30" i="1"/>
  <c r="M8" i="1"/>
  <c r="M10" i="1"/>
  <c r="M14" i="1"/>
  <c r="M16" i="1"/>
  <c r="M18" i="1"/>
  <c r="M23" i="1"/>
  <c r="M25" i="1"/>
  <c r="M26" i="1"/>
  <c r="AR7" i="1"/>
  <c r="AR8" i="1"/>
  <c r="AR9" i="1"/>
  <c r="AR10" i="1"/>
  <c r="AR12" i="1"/>
  <c r="AR13" i="1"/>
  <c r="AR14" i="1"/>
  <c r="AR19" i="1"/>
  <c r="AR22" i="1"/>
  <c r="AR24" i="1"/>
  <c r="AR30" i="1"/>
  <c r="L9" i="1"/>
  <c r="L13" i="1"/>
  <c r="L14" i="1"/>
  <c r="L15" i="1"/>
  <c r="L17" i="1"/>
  <c r="L19" i="1"/>
  <c r="L26" i="1"/>
  <c r="AQ7" i="1"/>
  <c r="AQ9" i="1"/>
  <c r="AQ12" i="1"/>
  <c r="AQ14" i="1"/>
  <c r="AQ22" i="1"/>
  <c r="K7" i="1"/>
  <c r="K9" i="1"/>
  <c r="K11" i="1"/>
  <c r="K13" i="1"/>
  <c r="K15" i="1"/>
  <c r="K17" i="1"/>
  <c r="K19" i="1"/>
  <c r="K24" i="1"/>
  <c r="K26" i="1"/>
  <c r="AP7" i="1"/>
  <c r="AP9" i="1"/>
  <c r="AP12" i="1"/>
  <c r="AP14" i="1"/>
  <c r="AP17" i="1"/>
  <c r="AP19" i="1"/>
  <c r="AP22" i="1"/>
  <c r="AP24" i="1"/>
  <c r="AP26" i="1"/>
  <c r="AP30" i="1"/>
  <c r="V8" i="1"/>
  <c r="V10" i="1"/>
  <c r="V12" i="1"/>
  <c r="V14" i="1"/>
  <c r="V16" i="1"/>
  <c r="V18" i="1"/>
  <c r="V23" i="1"/>
  <c r="V25" i="1"/>
  <c r="V26" i="1"/>
  <c r="V28" i="1"/>
  <c r="BA31" i="1"/>
  <c r="AC33" i="1"/>
  <c r="V33" i="1" s="1"/>
  <c r="AC34" i="1"/>
  <c r="V34" i="1" s="1"/>
  <c r="AC35" i="1"/>
  <c r="V35" i="1" s="1"/>
  <c r="AC36" i="1"/>
  <c r="V36" i="1" s="1"/>
  <c r="AC37" i="1"/>
  <c r="V37" i="1" s="1"/>
  <c r="AC38" i="1"/>
  <c r="V38" i="1" s="1"/>
  <c r="AC39" i="1"/>
  <c r="V39" i="1" s="1"/>
  <c r="AC40" i="1"/>
  <c r="V40" i="1" s="1"/>
  <c r="BA8" i="1"/>
  <c r="BA10" i="1"/>
  <c r="BA13" i="1"/>
  <c r="BA16" i="1"/>
  <c r="BA18" i="1"/>
  <c r="BA20" i="1"/>
  <c r="BA23" i="1"/>
  <c r="BA24" i="1"/>
  <c r="BA25" i="1"/>
  <c r="BA27" i="1"/>
  <c r="BA30" i="1"/>
  <c r="AC41" i="1"/>
  <c r="V41" i="1" s="1"/>
  <c r="AC42" i="1"/>
  <c r="V42" i="1" s="1"/>
  <c r="AC43" i="1"/>
  <c r="V43" i="1" s="1"/>
  <c r="AC44" i="1"/>
  <c r="V44" i="1" s="1"/>
  <c r="AC45" i="1"/>
  <c r="V45" i="1" s="1"/>
  <c r="AC46" i="1"/>
  <c r="V46" i="1" s="1"/>
  <c r="AC47" i="1"/>
  <c r="V47" i="1" s="1"/>
  <c r="AC48" i="1"/>
  <c r="V48" i="1" s="1"/>
  <c r="AC49" i="1"/>
  <c r="V49" i="1" s="1"/>
  <c r="AC50" i="1"/>
  <c r="V50" i="1" s="1"/>
  <c r="AC51" i="1"/>
  <c r="V51" i="1" s="1"/>
  <c r="AC53" i="1"/>
  <c r="V53" i="1" s="1"/>
  <c r="AC54" i="1"/>
  <c r="V54" i="1" s="1"/>
  <c r="AC55" i="1"/>
  <c r="V55" i="1" s="1"/>
  <c r="AC56" i="1"/>
  <c r="V56" i="1" s="1"/>
  <c r="AC57" i="1"/>
  <c r="V57" i="1" s="1"/>
  <c r="AC58" i="1"/>
  <c r="V58" i="1" s="1"/>
  <c r="AC59" i="1"/>
  <c r="V59" i="1" s="1"/>
  <c r="AC60" i="1"/>
  <c r="V60" i="1" s="1"/>
  <c r="AC61" i="1"/>
  <c r="V61" i="1" s="1"/>
  <c r="AC62" i="1"/>
  <c r="V62" i="1" s="1"/>
  <c r="AC63" i="1"/>
  <c r="V63" i="1" s="1"/>
  <c r="AC64" i="1"/>
  <c r="V64" i="1" s="1"/>
  <c r="AC65" i="1"/>
  <c r="V65" i="1" s="1"/>
  <c r="AC66" i="1"/>
  <c r="V66" i="1" s="1"/>
  <c r="AC67" i="1"/>
  <c r="V67" i="1" s="1"/>
  <c r="AC68" i="1"/>
  <c r="V68" i="1" s="1"/>
  <c r="AC69" i="1"/>
  <c r="V69" i="1" s="1"/>
  <c r="AC70" i="1"/>
  <c r="V70" i="1" s="1"/>
  <c r="AC71" i="1"/>
  <c r="V71" i="1" s="1"/>
  <c r="AC72" i="1"/>
  <c r="V72" i="1" s="1"/>
  <c r="AC73" i="1"/>
  <c r="V73" i="1" s="1"/>
  <c r="AC74" i="1"/>
  <c r="V74" i="1" s="1"/>
  <c r="U9" i="1"/>
  <c r="U13" i="1"/>
  <c r="U14" i="1"/>
  <c r="U15" i="1"/>
  <c r="U17" i="1"/>
  <c r="U19" i="1"/>
  <c r="U26" i="1"/>
  <c r="AB33" i="1"/>
  <c r="U33" i="1" s="1"/>
  <c r="AB34" i="1"/>
  <c r="U34" i="1" s="1"/>
  <c r="AB35" i="1"/>
  <c r="U35" i="1" s="1"/>
  <c r="AB36" i="1"/>
  <c r="U36" i="1" s="1"/>
  <c r="AB37" i="1"/>
  <c r="U37" i="1" s="1"/>
  <c r="AB38" i="1"/>
  <c r="U38" i="1" s="1"/>
  <c r="AB39" i="1"/>
  <c r="U39" i="1" s="1"/>
  <c r="AB40" i="1"/>
  <c r="U40" i="1" s="1"/>
  <c r="AZ8" i="1"/>
  <c r="AZ14" i="1"/>
  <c r="AZ22" i="1"/>
  <c r="AZ24" i="1"/>
  <c r="AB41" i="1"/>
  <c r="U41" i="1" s="1"/>
  <c r="AB42" i="1"/>
  <c r="U42" i="1" s="1"/>
  <c r="AB43" i="1"/>
  <c r="U43" i="1" s="1"/>
  <c r="AB44" i="1"/>
  <c r="U44" i="1" s="1"/>
  <c r="AB45" i="1"/>
  <c r="U45" i="1" s="1"/>
  <c r="AB46" i="1"/>
  <c r="U46" i="1" s="1"/>
  <c r="AB47" i="1"/>
  <c r="U47" i="1" s="1"/>
  <c r="AB48" i="1"/>
  <c r="U48" i="1" s="1"/>
  <c r="AB49" i="1"/>
  <c r="U49" i="1" s="1"/>
  <c r="AB50" i="1"/>
  <c r="U50" i="1" s="1"/>
  <c r="AB51" i="1"/>
  <c r="U51" i="1" s="1"/>
  <c r="AB53" i="1"/>
  <c r="U53" i="1" s="1"/>
  <c r="AB54" i="1"/>
  <c r="U54" i="1" s="1"/>
  <c r="AB55" i="1"/>
  <c r="U55" i="1" s="1"/>
  <c r="AB56" i="1"/>
  <c r="U56" i="1" s="1"/>
  <c r="AB57" i="1"/>
  <c r="U57" i="1" s="1"/>
  <c r="AB58" i="1"/>
  <c r="U58" i="1" s="1"/>
  <c r="AB59" i="1"/>
  <c r="U59" i="1" s="1"/>
  <c r="AB60" i="1"/>
  <c r="U60" i="1" s="1"/>
  <c r="AB61" i="1"/>
  <c r="U61" i="1" s="1"/>
  <c r="AB62" i="1"/>
  <c r="U62" i="1" s="1"/>
  <c r="AB63" i="1"/>
  <c r="U63" i="1" s="1"/>
  <c r="AB64" i="1"/>
  <c r="U64" i="1" s="1"/>
  <c r="AB65" i="1"/>
  <c r="U65" i="1" s="1"/>
  <c r="AB66" i="1"/>
  <c r="U66" i="1" s="1"/>
  <c r="AB67" i="1"/>
  <c r="U67" i="1" s="1"/>
  <c r="AB68" i="1"/>
  <c r="U68" i="1" s="1"/>
  <c r="AB69" i="1"/>
  <c r="U69" i="1" s="1"/>
  <c r="AB70" i="1"/>
  <c r="U70" i="1" s="1"/>
  <c r="AB71" i="1"/>
  <c r="U71" i="1" s="1"/>
  <c r="AB72" i="1"/>
  <c r="U72" i="1" s="1"/>
  <c r="AB73" i="1"/>
  <c r="U73" i="1" s="1"/>
  <c r="AB74" i="1"/>
  <c r="U74" i="1" s="1"/>
  <c r="T7" i="1"/>
  <c r="T9" i="1"/>
  <c r="T11" i="1"/>
  <c r="T13" i="1"/>
  <c r="T15" i="1"/>
  <c r="T17" i="1"/>
  <c r="T19" i="1"/>
  <c r="T24" i="1"/>
  <c r="T26" i="1"/>
  <c r="T33" i="1"/>
  <c r="T34" i="1"/>
  <c r="T36" i="1"/>
  <c r="T37" i="1"/>
  <c r="T38" i="1"/>
  <c r="T40" i="1"/>
  <c r="AY7" i="1"/>
  <c r="AY9" i="1"/>
  <c r="AY12" i="1"/>
  <c r="AY14" i="1"/>
  <c r="AY17" i="1"/>
  <c r="AY19" i="1"/>
  <c r="AY22" i="1"/>
  <c r="AY24" i="1"/>
  <c r="AY26" i="1"/>
  <c r="AY28" i="1"/>
  <c r="AY29" i="1"/>
  <c r="AY30" i="1"/>
  <c r="T43" i="1"/>
  <c r="T44" i="1"/>
  <c r="T45" i="1"/>
  <c r="T47" i="1"/>
  <c r="T48" i="1"/>
  <c r="T49" i="1"/>
  <c r="T51" i="1"/>
  <c r="T53" i="1"/>
  <c r="T54" i="1"/>
  <c r="T56" i="1"/>
  <c r="T57" i="1"/>
  <c r="T58" i="1"/>
  <c r="T60" i="1"/>
  <c r="T61" i="1"/>
  <c r="T62" i="1"/>
  <c r="T64" i="1"/>
  <c r="T65" i="1"/>
  <c r="T66" i="1"/>
  <c r="T68" i="1"/>
  <c r="T69" i="1"/>
  <c r="T70" i="1"/>
  <c r="T72" i="1"/>
  <c r="T73" i="1"/>
  <c r="T74" i="1"/>
  <c r="Y8" i="1"/>
  <c r="Y9" i="1"/>
  <c r="Y10" i="1"/>
  <c r="Y12" i="1"/>
  <c r="Y13" i="1"/>
  <c r="Y14" i="1"/>
  <c r="Y16" i="1"/>
  <c r="Y17" i="1"/>
  <c r="Y18" i="1"/>
  <c r="Y23" i="1"/>
  <c r="Y24" i="1"/>
  <c r="Y25" i="1"/>
  <c r="Y26" i="1"/>
  <c r="Y28" i="1"/>
  <c r="Y30" i="1"/>
  <c r="BD31" i="1"/>
  <c r="Y33" i="1"/>
  <c r="Y34" i="1"/>
  <c r="Y35" i="1"/>
  <c r="Y36" i="1"/>
  <c r="Y37" i="1"/>
  <c r="Y38" i="1"/>
  <c r="Y39" i="1"/>
  <c r="Y40" i="1"/>
  <c r="BD7" i="1"/>
  <c r="BD8" i="1"/>
  <c r="BD9" i="1"/>
  <c r="BD10" i="1"/>
  <c r="BD12" i="1"/>
  <c r="BD13" i="1"/>
  <c r="BD14" i="1"/>
  <c r="BD16" i="1"/>
  <c r="BD17" i="1"/>
  <c r="BD18" i="1"/>
  <c r="BD19" i="1"/>
  <c r="BD20" i="1"/>
  <c r="BD22" i="1"/>
  <c r="BD23" i="1"/>
  <c r="BD24" i="1"/>
  <c r="BD25" i="1"/>
  <c r="BD26" i="1"/>
  <c r="BD27" i="1"/>
  <c r="BD28" i="1"/>
  <c r="BD29" i="1"/>
  <c r="BD30" i="1"/>
  <c r="Y41" i="1"/>
  <c r="Y42" i="1"/>
  <c r="Y43" i="1"/>
  <c r="Y44" i="1"/>
  <c r="Y45" i="1"/>
  <c r="Y46" i="1"/>
  <c r="Y47" i="1"/>
  <c r="Y48" i="1"/>
  <c r="Y49" i="1"/>
  <c r="Y50" i="1"/>
  <c r="Y51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X8" i="1"/>
  <c r="X9" i="1"/>
  <c r="X13" i="1"/>
  <c r="X14" i="1"/>
  <c r="X15" i="1"/>
  <c r="X17" i="1"/>
  <c r="X19" i="1"/>
  <c r="X23" i="1"/>
  <c r="X24" i="1"/>
  <c r="X25" i="1"/>
  <c r="X26" i="1"/>
  <c r="X28" i="1"/>
  <c r="X30" i="1"/>
  <c r="BC31" i="1"/>
  <c r="X33" i="1"/>
  <c r="X34" i="1"/>
  <c r="X35" i="1"/>
  <c r="X36" i="1"/>
  <c r="X37" i="1"/>
  <c r="X38" i="1"/>
  <c r="X39" i="1"/>
  <c r="X40" i="1"/>
  <c r="BC7" i="1"/>
  <c r="BC8" i="1"/>
  <c r="BC9" i="1"/>
  <c r="BC10" i="1"/>
  <c r="BC12" i="1"/>
  <c r="BC13" i="1"/>
  <c r="BC14" i="1"/>
  <c r="BC16" i="1"/>
  <c r="BC17" i="1"/>
  <c r="BC18" i="1"/>
  <c r="BC19" i="1"/>
  <c r="BC20" i="1"/>
  <c r="BC22" i="1"/>
  <c r="BC23" i="1"/>
  <c r="BC24" i="1"/>
  <c r="BC25" i="1"/>
  <c r="BC26" i="1"/>
  <c r="BC27" i="1"/>
  <c r="BC28" i="1"/>
  <c r="BC29" i="1"/>
  <c r="BC30" i="1"/>
  <c r="X41" i="1"/>
  <c r="X42" i="1"/>
  <c r="X43" i="1"/>
  <c r="X44" i="1"/>
  <c r="X45" i="1"/>
  <c r="X46" i="1"/>
  <c r="X47" i="1"/>
  <c r="X48" i="1"/>
  <c r="X49" i="1"/>
  <c r="X50" i="1"/>
  <c r="X51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W7" i="1"/>
  <c r="W9" i="1"/>
  <c r="W10" i="1"/>
  <c r="W11" i="1"/>
  <c r="W13" i="1"/>
  <c r="W14" i="1"/>
  <c r="W15" i="1"/>
  <c r="W17" i="1"/>
  <c r="W18" i="1"/>
  <c r="W19" i="1"/>
  <c r="W23" i="1"/>
  <c r="W24" i="1"/>
  <c r="W25" i="1"/>
  <c r="W26" i="1"/>
  <c r="W28" i="1"/>
  <c r="W30" i="1"/>
  <c r="BB31" i="1"/>
  <c r="W33" i="1"/>
  <c r="W34" i="1"/>
  <c r="W35" i="1"/>
  <c r="W36" i="1"/>
  <c r="W37" i="1"/>
  <c r="W38" i="1"/>
  <c r="W39" i="1"/>
  <c r="W40" i="1"/>
  <c r="BB7" i="1"/>
  <c r="BB8" i="1"/>
  <c r="BB9" i="1"/>
  <c r="BB10" i="1"/>
  <c r="BB12" i="1"/>
  <c r="BB13" i="1"/>
  <c r="BB14" i="1"/>
  <c r="BB16" i="1"/>
  <c r="BB17" i="1"/>
  <c r="BB18" i="1"/>
  <c r="BB19" i="1"/>
  <c r="BB20" i="1"/>
  <c r="BB22" i="1"/>
  <c r="BB23" i="1"/>
  <c r="BB24" i="1"/>
  <c r="BB25" i="1"/>
  <c r="BB26" i="1"/>
  <c r="BB27" i="1"/>
  <c r="BB28" i="1"/>
  <c r="BB29" i="1"/>
  <c r="BB30" i="1"/>
  <c r="W41" i="1"/>
  <c r="W42" i="1"/>
  <c r="W43" i="1"/>
  <c r="W44" i="1"/>
  <c r="W45" i="1"/>
  <c r="W46" i="1"/>
  <c r="W47" i="1"/>
  <c r="W48" i="1"/>
  <c r="W49" i="1"/>
  <c r="W50" i="1"/>
  <c r="W51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BE24" i="1"/>
  <c r="BE20" i="1"/>
  <c r="AA15" i="1"/>
  <c r="AA19" i="1"/>
  <c r="BE30" i="1"/>
  <c r="BE29" i="1"/>
  <c r="BE28" i="1"/>
  <c r="BE27" i="1"/>
  <c r="BE26" i="1"/>
  <c r="BE19" i="1"/>
  <c r="BE17" i="1"/>
  <c r="BE10" i="1"/>
  <c r="BE9" i="1"/>
  <c r="AA51" i="1"/>
  <c r="S51" i="1"/>
  <c r="R51" i="1"/>
  <c r="Q51" i="1"/>
  <c r="P51" i="1"/>
  <c r="O51" i="1"/>
  <c r="N51" i="1"/>
  <c r="M51" i="1"/>
  <c r="L51" i="1"/>
  <c r="K51" i="1"/>
  <c r="S50" i="1"/>
  <c r="R50" i="1"/>
  <c r="Q50" i="1"/>
  <c r="P50" i="1"/>
  <c r="O50" i="1"/>
  <c r="N50" i="1"/>
  <c r="M50" i="1"/>
  <c r="L50" i="1"/>
  <c r="K50" i="1"/>
  <c r="AA49" i="1"/>
  <c r="S49" i="1"/>
  <c r="R49" i="1"/>
  <c r="Q49" i="1"/>
  <c r="P49" i="1"/>
  <c r="O49" i="1"/>
  <c r="N49" i="1"/>
  <c r="M49" i="1"/>
  <c r="L49" i="1"/>
  <c r="K49" i="1"/>
  <c r="S48" i="1"/>
  <c r="R48" i="1"/>
  <c r="Q48" i="1"/>
  <c r="P48" i="1"/>
  <c r="O48" i="1"/>
  <c r="N48" i="1"/>
  <c r="M48" i="1"/>
  <c r="L48" i="1"/>
  <c r="K48" i="1"/>
  <c r="AA47" i="1"/>
  <c r="S47" i="1"/>
  <c r="R47" i="1"/>
  <c r="Q47" i="1"/>
  <c r="P47" i="1"/>
  <c r="O47" i="1"/>
  <c r="N47" i="1"/>
  <c r="M47" i="1"/>
  <c r="L47" i="1"/>
  <c r="K47" i="1"/>
  <c r="S46" i="1"/>
  <c r="R46" i="1"/>
  <c r="Q46" i="1"/>
  <c r="P46" i="1"/>
  <c r="O46" i="1"/>
  <c r="N46" i="1"/>
  <c r="M46" i="1"/>
  <c r="L46" i="1"/>
  <c r="K46" i="1"/>
  <c r="AA45" i="1"/>
  <c r="S45" i="1"/>
  <c r="R45" i="1"/>
  <c r="Q45" i="1"/>
  <c r="P45" i="1"/>
  <c r="O45" i="1"/>
  <c r="N45" i="1"/>
  <c r="M45" i="1"/>
  <c r="L45" i="1"/>
  <c r="K45" i="1"/>
  <c r="S44" i="1"/>
  <c r="R44" i="1"/>
  <c r="Q44" i="1"/>
  <c r="P44" i="1"/>
  <c r="O44" i="1"/>
  <c r="N44" i="1"/>
  <c r="M44" i="1"/>
  <c r="L44" i="1"/>
  <c r="K44" i="1"/>
  <c r="AA40" i="1"/>
  <c r="S40" i="1"/>
  <c r="R40" i="1"/>
  <c r="Q40" i="1"/>
  <c r="P40" i="1"/>
  <c r="O40" i="1"/>
  <c r="N40" i="1"/>
  <c r="M40" i="1"/>
  <c r="L40" i="1"/>
  <c r="K40" i="1"/>
  <c r="S39" i="1"/>
  <c r="R39" i="1"/>
  <c r="Q39" i="1"/>
  <c r="P39" i="1"/>
  <c r="O39" i="1"/>
  <c r="N39" i="1"/>
  <c r="M39" i="1"/>
  <c r="L39" i="1"/>
  <c r="K39" i="1"/>
  <c r="AA38" i="1"/>
  <c r="S38" i="1"/>
  <c r="R38" i="1"/>
  <c r="Q38" i="1"/>
  <c r="P38" i="1"/>
  <c r="O38" i="1"/>
  <c r="N38" i="1"/>
  <c r="M38" i="1"/>
  <c r="L38" i="1"/>
  <c r="K38" i="1"/>
  <c r="S33" i="1"/>
  <c r="S34" i="1"/>
  <c r="S35" i="1"/>
  <c r="S36" i="1"/>
  <c r="S37" i="1"/>
  <c r="S41" i="1"/>
  <c r="S42" i="1"/>
  <c r="S43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R33" i="1"/>
  <c r="R34" i="1"/>
  <c r="R35" i="1"/>
  <c r="R36" i="1"/>
  <c r="R37" i="1"/>
  <c r="R41" i="1"/>
  <c r="R42" i="1"/>
  <c r="R4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Q33" i="1"/>
  <c r="Q34" i="1"/>
  <c r="Q35" i="1"/>
  <c r="Q36" i="1"/>
  <c r="Q37" i="1"/>
  <c r="Q41" i="1"/>
  <c r="Q42" i="1"/>
  <c r="Q43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P33" i="1"/>
  <c r="P34" i="1"/>
  <c r="P35" i="1"/>
  <c r="P36" i="1"/>
  <c r="P37" i="1"/>
  <c r="P41" i="1"/>
  <c r="P42" i="1"/>
  <c r="P43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O33" i="1"/>
  <c r="O34" i="1"/>
  <c r="O35" i="1"/>
  <c r="O36" i="1"/>
  <c r="O37" i="1"/>
  <c r="O41" i="1"/>
  <c r="O42" i="1"/>
  <c r="O43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N33" i="1"/>
  <c r="N34" i="1"/>
  <c r="N35" i="1"/>
  <c r="N36" i="1"/>
  <c r="N37" i="1"/>
  <c r="N41" i="1"/>
  <c r="N42" i="1"/>
  <c r="N43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M33" i="1"/>
  <c r="M34" i="1"/>
  <c r="M35" i="1"/>
  <c r="M36" i="1"/>
  <c r="M37" i="1"/>
  <c r="M41" i="1"/>
  <c r="M42" i="1"/>
  <c r="M43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L33" i="1"/>
  <c r="L34" i="1"/>
  <c r="L35" i="1"/>
  <c r="L36" i="1"/>
  <c r="L37" i="1"/>
  <c r="L41" i="1"/>
  <c r="L42" i="1"/>
  <c r="L43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K33" i="1"/>
  <c r="K34" i="1"/>
  <c r="K35" i="1"/>
  <c r="K36" i="1"/>
  <c r="K37" i="1"/>
  <c r="K41" i="1"/>
  <c r="K42" i="1"/>
  <c r="K43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BE7" i="1"/>
  <c r="BE14" i="1"/>
  <c r="BE12" i="1"/>
  <c r="BE22" i="1"/>
  <c r="BE23" i="1"/>
  <c r="BE25" i="1"/>
  <c r="BE8" i="1"/>
  <c r="BE13" i="1"/>
  <c r="BE16" i="1"/>
  <c r="BE18" i="1"/>
  <c r="AF57" i="1"/>
  <c r="AF65" i="1"/>
  <c r="AA7" i="1"/>
  <c r="AA70" i="1"/>
  <c r="AA56" i="1"/>
  <c r="AA72" i="1"/>
  <c r="AA73" i="1"/>
  <c r="AA74" i="1"/>
  <c r="AA24" i="1"/>
  <c r="AA26" i="1"/>
  <c r="AA28" i="1"/>
  <c r="AA34" i="1"/>
  <c r="AA36" i="1"/>
  <c r="AA41" i="1"/>
  <c r="AA43" i="1"/>
  <c r="AA54" i="1"/>
  <c r="AA57" i="1"/>
  <c r="AA58" i="1"/>
  <c r="AA60" i="1"/>
  <c r="AA61" i="1"/>
  <c r="AA62" i="1"/>
  <c r="AA64" i="1"/>
  <c r="AA65" i="1"/>
  <c r="AA66" i="1"/>
  <c r="AA68" i="1"/>
  <c r="AA69" i="1"/>
  <c r="AA8" i="1"/>
  <c r="AA9" i="1"/>
  <c r="AA10" i="1"/>
  <c r="AA11" i="1"/>
  <c r="AA12" i="1"/>
  <c r="AA13" i="1"/>
  <c r="AA14" i="1"/>
  <c r="AA17" i="1"/>
  <c r="AB30" i="1"/>
  <c r="R30" i="1" s="1"/>
  <c r="BG28" i="1"/>
  <c r="AW28" i="1" s="1"/>
  <c r="AR28" i="1"/>
  <c r="AX28" i="1"/>
  <c r="BG23" i="1"/>
  <c r="AZ23" i="1" s="1"/>
  <c r="AQ17" i="1"/>
  <c r="P12" i="1"/>
  <c r="S12" i="1"/>
  <c r="M12" i="1"/>
  <c r="AB7" i="1"/>
  <c r="R7" i="1" s="1"/>
  <c r="Q20" i="1"/>
  <c r="L23" i="1" l="1"/>
  <c r="AA67" i="1"/>
  <c r="X16" i="1"/>
  <c r="X10" i="1"/>
  <c r="T71" i="1"/>
  <c r="T63" i="1"/>
  <c r="T59" i="1"/>
  <c r="T55" i="1"/>
  <c r="T50" i="1"/>
  <c r="T46" i="1"/>
  <c r="T42" i="1"/>
  <c r="AZ12" i="1"/>
  <c r="U18" i="1"/>
  <c r="L16" i="1"/>
  <c r="L10" i="1"/>
  <c r="O16" i="1"/>
  <c r="R18" i="1"/>
  <c r="R16" i="1"/>
  <c r="AR26" i="1"/>
  <c r="Q30" i="1"/>
  <c r="AZ25" i="1"/>
  <c r="X18" i="1"/>
  <c r="T39" i="1"/>
  <c r="T35" i="1"/>
  <c r="U10" i="1"/>
  <c r="BA26" i="1"/>
  <c r="BA22" i="1"/>
  <c r="AQ25" i="1"/>
  <c r="L18" i="1"/>
  <c r="O10" i="1"/>
  <c r="R9" i="1"/>
  <c r="U30" i="1"/>
  <c r="N20" i="1"/>
  <c r="K20" i="1"/>
  <c r="L30" i="1"/>
  <c r="AA30" i="1"/>
  <c r="T28" i="1"/>
  <c r="M28" i="1"/>
  <c r="AW18" i="1"/>
  <c r="AQ18" i="1"/>
  <c r="AW8" i="1"/>
  <c r="AQ8" i="1"/>
  <c r="BG19" i="1"/>
  <c r="AX19" i="1"/>
  <c r="BA19" i="1"/>
  <c r="AX17" i="1"/>
  <c r="BA17" i="1"/>
  <c r="AX14" i="1"/>
  <c r="BA14" i="1"/>
  <c r="AX12" i="1"/>
  <c r="BA12" i="1"/>
  <c r="AX9" i="1"/>
  <c r="BA9" i="1"/>
  <c r="AX7" i="1"/>
  <c r="BA7" i="1"/>
  <c r="S30" i="1"/>
  <c r="V30" i="1"/>
  <c r="AB24" i="1"/>
  <c r="V24" i="1"/>
  <c r="S19" i="1"/>
  <c r="M19" i="1"/>
  <c r="V19" i="1"/>
  <c r="S17" i="1"/>
  <c r="M17" i="1"/>
  <c r="V17" i="1"/>
  <c r="S15" i="1"/>
  <c r="M15" i="1"/>
  <c r="V15" i="1"/>
  <c r="S13" i="1"/>
  <c r="P13" i="1"/>
  <c r="M13" i="1"/>
  <c r="V13" i="1"/>
  <c r="S11" i="1"/>
  <c r="V11" i="1"/>
  <c r="S9" i="1"/>
  <c r="V9" i="1"/>
  <c r="S7" i="1"/>
  <c r="V7" i="1"/>
  <c r="Q25" i="1"/>
  <c r="K25" i="1"/>
  <c r="Q16" i="1"/>
  <c r="K16" i="1"/>
  <c r="Q14" i="1"/>
  <c r="K14" i="1"/>
  <c r="Q12" i="1"/>
  <c r="K12" i="1"/>
  <c r="N10" i="1"/>
  <c r="Q10" i="1"/>
  <c r="K10" i="1"/>
  <c r="Q8" i="1"/>
  <c r="N8" i="1"/>
  <c r="K8" i="1"/>
  <c r="AB20" i="1"/>
  <c r="S20" i="1"/>
  <c r="M20" i="1"/>
  <c r="AP28" i="1"/>
  <c r="AA16" i="1"/>
  <c r="AA23" i="1"/>
  <c r="AA25" i="1"/>
  <c r="AA18" i="1"/>
  <c r="AY27" i="1"/>
  <c r="AY25" i="1"/>
  <c r="AY23" i="1"/>
  <c r="AY20" i="1"/>
  <c r="AY18" i="1"/>
  <c r="T25" i="1"/>
  <c r="T23" i="1"/>
  <c r="T18" i="1"/>
  <c r="T16" i="1"/>
  <c r="T14" i="1"/>
  <c r="T12" i="1"/>
  <c r="T10" i="1"/>
  <c r="T8" i="1"/>
  <c r="AZ18" i="1"/>
  <c r="AP27" i="1"/>
  <c r="AP25" i="1"/>
  <c r="AP23" i="1"/>
  <c r="AP20" i="1"/>
  <c r="AP18" i="1"/>
  <c r="AP16" i="1"/>
  <c r="AP13" i="1"/>
  <c r="AP10" i="1"/>
  <c r="AP8" i="1"/>
  <c r="K30" i="1"/>
  <c r="AR17" i="1"/>
  <c r="M30" i="1"/>
  <c r="M11" i="1"/>
  <c r="M9" i="1"/>
  <c r="M7" i="1"/>
  <c r="N18" i="1"/>
  <c r="N16" i="1"/>
  <c r="N14" i="1"/>
  <c r="N12" i="1"/>
  <c r="P19" i="1"/>
  <c r="P11" i="1"/>
  <c r="P9" i="1"/>
  <c r="P7" i="1"/>
  <c r="Q23" i="1"/>
  <c r="Q18" i="1"/>
  <c r="AW17" i="1"/>
  <c r="AZ17" i="1"/>
  <c r="AW13" i="1"/>
  <c r="AZ13" i="1"/>
  <c r="AW9" i="1"/>
  <c r="AZ9" i="1"/>
  <c r="R28" i="1"/>
  <c r="U28" i="1"/>
  <c r="R25" i="1"/>
  <c r="L25" i="1"/>
  <c r="U25" i="1"/>
  <c r="R15" i="1"/>
  <c r="O15" i="1"/>
  <c r="R13" i="1"/>
  <c r="O13" i="1"/>
  <c r="R8" i="1"/>
  <c r="O8" i="1"/>
  <c r="L8" i="1"/>
  <c r="U8" i="1"/>
  <c r="AX29" i="1"/>
  <c r="BA29" i="1"/>
  <c r="AX27" i="1"/>
  <c r="AR27" i="1"/>
  <c r="AX25" i="1"/>
  <c r="AR25" i="1"/>
  <c r="AX23" i="1"/>
  <c r="AR23" i="1"/>
  <c r="AX20" i="1"/>
  <c r="AR20" i="1"/>
  <c r="AX18" i="1"/>
  <c r="AR18" i="1"/>
  <c r="BG16" i="1"/>
  <c r="AW16" i="1" s="1"/>
  <c r="AX16" i="1"/>
  <c r="AR16" i="1"/>
  <c r="AX31" i="1"/>
  <c r="AR31" i="1"/>
  <c r="S18" i="1"/>
  <c r="P18" i="1"/>
  <c r="AX26" i="1"/>
  <c r="AQ24" i="1"/>
  <c r="AQ23" i="1"/>
  <c r="AW23" i="1"/>
  <c r="AQ20" i="1"/>
  <c r="AZ20" i="1"/>
  <c r="AQ13" i="1"/>
  <c r="AZ7" i="1"/>
  <c r="O7" i="1"/>
  <c r="X7" i="1"/>
  <c r="P14" i="1"/>
  <c r="P20" i="1"/>
  <c r="AA20" i="1"/>
  <c r="W20" i="1"/>
  <c r="AG60" i="1" s="1"/>
  <c r="M24" i="1"/>
  <c r="AI58" i="1"/>
  <c r="AI62" i="1"/>
  <c r="AP31" i="1"/>
  <c r="AG66" i="1" s="1"/>
  <c r="AG58" i="1"/>
  <c r="AW31" i="1"/>
  <c r="AZ31" i="1"/>
  <c r="AR29" i="1"/>
  <c r="BG29" i="1"/>
  <c r="AQ28" i="1"/>
  <c r="AZ28" i="1"/>
  <c r="BG27" i="1"/>
  <c r="AZ26" i="1"/>
  <c r="AW26" i="1"/>
  <c r="AQ26" i="1"/>
  <c r="AW19" i="1"/>
  <c r="AQ19" i="1"/>
  <c r="AZ19" i="1"/>
  <c r="AV16" i="1"/>
  <c r="BG10" i="1"/>
  <c r="AV31" i="1"/>
  <c r="AY31" i="1"/>
  <c r="AG62" i="1" s="1"/>
  <c r="R24" i="1"/>
  <c r="L24" i="1"/>
  <c r="U24" i="1"/>
  <c r="S24" i="1"/>
  <c r="U23" i="1"/>
  <c r="L20" i="1"/>
  <c r="R20" i="1"/>
  <c r="U20" i="1"/>
  <c r="X20" i="1"/>
  <c r="O20" i="1"/>
  <c r="Y20" i="1"/>
  <c r="AI60" i="1" s="1"/>
  <c r="L12" i="1"/>
  <c r="R12" i="1"/>
  <c r="U12" i="1"/>
  <c r="O12" i="1"/>
  <c r="X12" i="1"/>
  <c r="AB11" i="1"/>
  <c r="L7" i="1"/>
  <c r="U7" i="1"/>
  <c r="AQ16" i="1" l="1"/>
  <c r="AG68" i="1"/>
  <c r="AG70" i="1"/>
  <c r="AZ16" i="1"/>
  <c r="AI66" i="1"/>
  <c r="AJ66" i="1" s="1"/>
  <c r="AI70" i="1"/>
  <c r="AH58" i="1"/>
  <c r="AJ58" i="1"/>
  <c r="AI68" i="1"/>
  <c r="AW30" i="1"/>
  <c r="AQ30" i="1"/>
  <c r="AZ30" i="1"/>
  <c r="AW29" i="1"/>
  <c r="AQ29" i="1"/>
  <c r="AZ29" i="1"/>
  <c r="AZ27" i="1"/>
  <c r="AQ27" i="1"/>
  <c r="AW27" i="1"/>
  <c r="AQ10" i="1"/>
  <c r="AZ10" i="1"/>
  <c r="AW10" i="1"/>
  <c r="AJ62" i="1"/>
  <c r="AJ60" i="1"/>
  <c r="O11" i="1"/>
  <c r="AH68" i="1" s="1"/>
  <c r="U11" i="1"/>
  <c r="X11" i="1"/>
  <c r="AH60" i="1" s="1"/>
  <c r="R11" i="1"/>
  <c r="L11" i="1"/>
  <c r="AJ68" i="1" l="1"/>
  <c r="AJ70" i="1"/>
  <c r="AH70" i="1"/>
  <c r="AH62" i="1"/>
  <c r="AH66" i="1"/>
</calcChain>
</file>

<file path=xl/sharedStrings.xml><?xml version="1.0" encoding="utf-8"?>
<sst xmlns="http://schemas.openxmlformats.org/spreadsheetml/2006/main" count="325" uniqueCount="127">
  <si>
    <t xml:space="preserve">  General Education Requirements in the University Policies chapter of this catalog for the approved </t>
  </si>
  <si>
    <t xml:space="preserve">  CURRICULUM IN LITERATURE AND LANGUAGE CONCENTRATION</t>
  </si>
  <si>
    <t>400 level</t>
  </si>
  <si>
    <t>"D" = Degree Courses, "M" = Major Courses, "S" = Southeastern Courses</t>
  </si>
  <si>
    <t>ENG</t>
  </si>
  <si>
    <t>435/436</t>
  </si>
  <si>
    <t xml:space="preserve">   301, 351, 435, 436, 455, 456, 457, 471, 472</t>
  </si>
  <si>
    <t>M</t>
  </si>
  <si>
    <t>S</t>
  </si>
  <si>
    <t>Hrs</t>
  </si>
  <si>
    <t>SHA</t>
  </si>
  <si>
    <t>SHE</t>
  </si>
  <si>
    <t>Courses in Orange are Subbed Courses</t>
  </si>
  <si>
    <t>Courses in Purple are Transfer Courses</t>
  </si>
  <si>
    <t>ADV</t>
  </si>
  <si>
    <t>MATHEMATICS (6-8)</t>
  </si>
  <si>
    <t xml:space="preserve">TOTAL SEMESTER HOURS REQUIRED:  121-126 </t>
  </si>
  <si>
    <t>301/303</t>
  </si>
  <si>
    <t>395/396</t>
  </si>
  <si>
    <t>ELEC</t>
  </si>
  <si>
    <t>*  400 or above level electives</t>
  </si>
  <si>
    <t>NAME:</t>
  </si>
  <si>
    <t>OTHER (25)</t>
  </si>
  <si>
    <t>AREAS</t>
  </si>
  <si>
    <t>WORLD</t>
  </si>
  <si>
    <t>MAJ AUTH</t>
  </si>
  <si>
    <t>PERIOD</t>
  </si>
  <si>
    <t>LANG/WR</t>
  </si>
  <si>
    <t>MAJ TOPIC</t>
  </si>
  <si>
    <t>102/102H</t>
  </si>
  <si>
    <t>HIST ELECTIVE</t>
  </si>
  <si>
    <t>185 or 241</t>
  </si>
  <si>
    <t>BIOL.SCI</t>
  </si>
  <si>
    <t>PHYS.SCI</t>
  </si>
  <si>
    <t>BIOL/PHYS</t>
  </si>
  <si>
    <t>ART 105/106</t>
  </si>
  <si>
    <t>MUS</t>
  </si>
  <si>
    <t>THEA</t>
  </si>
  <si>
    <t>POLI SCI</t>
  </si>
  <si>
    <t>201/202</t>
  </si>
  <si>
    <t>PHIL ELEC</t>
  </si>
  <si>
    <t>SOC.SCI.EL.</t>
  </si>
  <si>
    <t>SE 101 is not required of transfer or readmitted Southeastern students with 30 hours or more</t>
  </si>
  <si>
    <t xml:space="preserve">  a)  successful completion of CMPS 110</t>
  </si>
  <si>
    <t xml:space="preserve">  b)  a note from a teacher certifying successful completion of an English course scheduled in a computer lab</t>
  </si>
  <si>
    <t xml:space="preserve">  c)  successful completion of English 322, 448, or 467</t>
  </si>
  <si>
    <t xml:space="preserve">  d)  successful completion of the English Department's computer literacy test</t>
  </si>
  <si>
    <t>SQP</t>
  </si>
  <si>
    <t>Ma</t>
  </si>
  <si>
    <t>me</t>
  </si>
  <si>
    <t>mqp</t>
  </si>
  <si>
    <t>rsqp</t>
  </si>
  <si>
    <t>HA</t>
  </si>
  <si>
    <t xml:space="preserve">  physical science or a 2 semester sequence of a physical science plus a biological science.  See the </t>
  </si>
  <si>
    <t xml:space="preserve">  sequenced courses.</t>
  </si>
  <si>
    <t>NOTE:  Students choosing option b, c, or d must also complete a three-hour free elective</t>
  </si>
  <si>
    <t xml:space="preserve">  or a 2 semester sequence of a physical science plus a biological science.  See the General Education Requirements</t>
  </si>
  <si>
    <t xml:space="preserve">   in the University Policies chapter of this catalog for the approved sequenced courses.</t>
  </si>
  <si>
    <r>
      <t>1</t>
    </r>
    <r>
      <rPr>
        <sz val="10"/>
        <rFont val="Arial Rounded MT Bold"/>
        <family val="2"/>
      </rPr>
      <t xml:space="preserve"> Students must complete 12 hours of a single foreign language</t>
    </r>
  </si>
  <si>
    <r>
      <t>2</t>
    </r>
    <r>
      <rPr>
        <sz val="10"/>
        <rFont val="Arial Rounded MT Bold"/>
        <family val="2"/>
      </rPr>
      <t xml:space="preserve"> Students must complete this requirement in one of the following ways:</t>
    </r>
  </si>
  <si>
    <r>
      <t>3</t>
    </r>
    <r>
      <rPr>
        <sz val="10"/>
        <rFont val="Arial Rounded MT Bold"/>
        <family val="2"/>
      </rPr>
      <t xml:space="preserve"> Students must complete a minimum of 6 hours in 2 semester sequence of a biological science plus a physical science</t>
    </r>
  </si>
  <si>
    <t>ENGLISH (42) †</t>
  </si>
  <si>
    <t>PASS/FAIL COURSES:</t>
  </si>
  <si>
    <t>101/101H</t>
  </si>
  <si>
    <r>
      <t xml:space="preserve">4   </t>
    </r>
    <r>
      <rPr>
        <sz val="10"/>
        <rFont val="Arial Rounded MT Bold"/>
        <family val="2"/>
      </rPr>
      <t>Students may select a course in Anthropology, Economics, Geography, Political Science, Psychology, or Sociology, excluding Geography 205</t>
    </r>
  </si>
  <si>
    <r>
      <t>5</t>
    </r>
    <r>
      <rPr>
        <sz val="10"/>
        <rFont val="Arial Rounded MT Bold"/>
        <family val="2"/>
      </rPr>
      <t xml:space="preserve"> At least 12 hours of general electives must be 300 or 400 level courses</t>
    </r>
  </si>
  <si>
    <r>
      <t>6</t>
    </r>
    <r>
      <rPr>
        <sz val="10"/>
        <rFont val="Arial"/>
        <family val="2"/>
      </rPr>
      <t xml:space="preserve"> Extended option:  Secondary Education Certification.  See College of Education, this catalogue</t>
    </r>
  </si>
  <si>
    <r>
      <t>7</t>
    </r>
    <r>
      <rPr>
        <sz val="10"/>
        <rFont val="Arial"/>
        <family val="2"/>
      </rPr>
      <t xml:space="preserve"> Students whose ACT in Math is 20 or less must take Math 155</t>
    </r>
  </si>
  <si>
    <r>
      <t>8</t>
    </r>
    <r>
      <rPr>
        <sz val="10"/>
        <rFont val="Arial Rounded MT Bold"/>
        <family val="2"/>
      </rPr>
      <t xml:space="preserve"> Twelve hours to be chosen from the following:  371, 372, 380, 447, 482, 483</t>
    </r>
  </si>
  <si>
    <t xml:space="preserve">   Students are expected to take at least 6 hrs in early literatures from the following courses:  </t>
  </si>
  <si>
    <t>HE</t>
  </si>
  <si>
    <t>QP</t>
  </si>
  <si>
    <t>ma</t>
  </si>
  <si>
    <t>*</t>
  </si>
  <si>
    <t xml:space="preserve"> </t>
  </si>
  <si>
    <t>ADDITIONAL COURSES:</t>
  </si>
  <si>
    <t>Cumulative Grade Point Average:</t>
  </si>
  <si>
    <t>SLU:</t>
  </si>
  <si>
    <t>D</t>
  </si>
  <si>
    <t>CUM:</t>
  </si>
  <si>
    <t>MAJ:</t>
  </si>
  <si>
    <t>DATE</t>
  </si>
  <si>
    <t>Degree Grade Point Average:</t>
  </si>
  <si>
    <t>DHA</t>
  </si>
  <si>
    <t>DHE</t>
  </si>
  <si>
    <t>DQP</t>
  </si>
  <si>
    <t>AVG</t>
  </si>
  <si>
    <t>COMM</t>
  </si>
  <si>
    <t>MATH</t>
  </si>
  <si>
    <t>HIST</t>
  </si>
  <si>
    <t>GRADE</t>
  </si>
  <si>
    <t>Catalogue Year:</t>
  </si>
  <si>
    <t>DME</t>
  </si>
  <si>
    <t>DMQP</t>
  </si>
  <si>
    <t>DMA</t>
  </si>
  <si>
    <t>DSA</t>
  </si>
  <si>
    <t>DSE</t>
  </si>
  <si>
    <t>DSQP</t>
  </si>
  <si>
    <t xml:space="preserve">    Bachelor of Arts Degree</t>
  </si>
  <si>
    <t>SE</t>
  </si>
  <si>
    <t>LS</t>
  </si>
  <si>
    <t>Courses in Green are Major Courses</t>
  </si>
  <si>
    <t>Courses in Red are Repeated Courses</t>
  </si>
  <si>
    <t>Courses in Blue are Currently being Taken</t>
  </si>
  <si>
    <t>INITIAL</t>
  </si>
  <si>
    <t xml:space="preserve">    or Sociology, excluding Geography 205.</t>
  </si>
  <si>
    <t>† Major Course - A grade of "C" or better is required in all Major Courses at the 300- and 400-level.</t>
  </si>
  <si>
    <t>101/121H/123H</t>
  </si>
  <si>
    <t>102/122H/124H</t>
  </si>
  <si>
    <t>HISTORY (9)</t>
  </si>
  <si>
    <t xml:space="preserve">     482, 483, 484,  485,  486, and 492.</t>
  </si>
  <si>
    <r>
      <t xml:space="preserve">FOREIGN LANGUAGE (12) </t>
    </r>
    <r>
      <rPr>
        <b/>
        <vertAlign val="superscript"/>
        <sz val="12"/>
        <rFont val="Arial Rounded MT Bold"/>
        <family val="2"/>
      </rPr>
      <t>2</t>
    </r>
  </si>
  <si>
    <r>
      <t>2</t>
    </r>
    <r>
      <rPr>
        <sz val="12"/>
        <rFont val="Arial Rounded MT Bold"/>
        <family val="2"/>
      </rPr>
      <t xml:space="preserve"> Students must complete 12 hours of a single foreign language</t>
    </r>
  </si>
  <si>
    <t>105 or 151/161</t>
  </si>
  <si>
    <t>NATURAL SCIENCES (9) 3</t>
  </si>
  <si>
    <r>
      <t xml:space="preserve">5  </t>
    </r>
    <r>
      <rPr>
        <sz val="12"/>
        <rFont val="Arial Rounded MT Bold"/>
        <family val="2"/>
      </rPr>
      <t>3 hrs must be selected from English 351, 352, 487</t>
    </r>
  </si>
  <si>
    <r>
      <t xml:space="preserve">6  </t>
    </r>
    <r>
      <rPr>
        <sz val="12"/>
        <rFont val="Arial Rounded MT Bold"/>
        <family val="2"/>
      </rPr>
      <t>3 hrs must be selected from English 430, 437, 455, 456, 457, 459, 488, 489, 490</t>
    </r>
  </si>
  <si>
    <r>
      <t xml:space="preserve">7  </t>
    </r>
    <r>
      <rPr>
        <sz val="12"/>
        <rFont val="Arial Rounded MT Bold"/>
        <family val="2"/>
      </rPr>
      <t>3 hrs must be selected from English 435, 436, 458, 471, 472, 487, 491</t>
    </r>
  </si>
  <si>
    <r>
      <t xml:space="preserve">11 </t>
    </r>
    <r>
      <rPr>
        <sz val="12"/>
        <rFont val="Arial Rounded MT Bold"/>
        <family val="2"/>
      </rPr>
      <t>Students may elect a course in Anthropology, Criminal Justice, Economics, Geography, Political Science, Psychology,</t>
    </r>
  </si>
  <si>
    <r>
      <t xml:space="preserve">GENERAL ELECTIVES (18) </t>
    </r>
    <r>
      <rPr>
        <b/>
        <vertAlign val="superscript"/>
        <sz val="12"/>
        <rFont val="Arial Rounded MT Bold"/>
      </rPr>
      <t xml:space="preserve">10 </t>
    </r>
  </si>
  <si>
    <r>
      <t xml:space="preserve">10 </t>
    </r>
    <r>
      <rPr>
        <sz val="12"/>
        <rFont val="Arial Rounded MT Bold"/>
      </rPr>
      <t>At least 3 hours must be at the 400 level</t>
    </r>
  </si>
  <si>
    <r>
      <rPr>
        <vertAlign val="superscript"/>
        <sz val="12"/>
        <rFont val="Arial Rounded MT Bold"/>
      </rPr>
      <t>3</t>
    </r>
    <r>
      <rPr>
        <sz val="12"/>
        <rFont val="Arial Rounded MT Bold"/>
        <family val="2"/>
      </rPr>
      <t xml:space="preserve"> Students must complete a minimum of 6 hours in 2 semester sequence of a biological science plus a </t>
    </r>
  </si>
  <si>
    <r>
      <t xml:space="preserve">1 </t>
    </r>
    <r>
      <rPr>
        <sz val="12"/>
        <rFont val="Arial Rounded MT Bold"/>
        <family val="2"/>
      </rPr>
      <t>Students with Math ACT 19 or above may take MATH 105 or 151; Math ACT 21 or above may take Math 161</t>
    </r>
  </si>
  <si>
    <r>
      <t xml:space="preserve">8  </t>
    </r>
    <r>
      <rPr>
        <sz val="12"/>
        <rFont val="Arial Rounded MT Bold"/>
        <family val="2"/>
      </rPr>
      <t xml:space="preserve">3 hrs must be selected from English 312, 321, 322, 370, 371, 372, 380, 413, 414, 447, 448, 467, 476, 477, </t>
    </r>
  </si>
  <si>
    <r>
      <t xml:space="preserve">4  </t>
    </r>
    <r>
      <rPr>
        <sz val="12"/>
        <rFont val="Arial Rounded MT Bold"/>
        <family val="2"/>
      </rPr>
      <t>3 hrs must be selected from English 309, 310, 316, 317, 369, 373, 374, 392</t>
    </r>
  </si>
  <si>
    <r>
      <t xml:space="preserve">9  </t>
    </r>
    <r>
      <rPr>
        <sz val="12"/>
        <rFont val="Arial Rounded MT Bold"/>
        <family val="2"/>
      </rPr>
      <t>3 hours must be selected from the English 426, 428, 429, 438, 439, 449, 465, 475, 493, and 494.</t>
    </r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</si>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</sst>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_);\(0\)"/>
    <numFmt numFmtId="166" formatCode="mm/dd/yy"/>
  </numFmts>
  <fonts count="29" x14ac:knownFonts="1">
    <font>
      <sz val="10"/>
      <name val="Arial"/>
    </font>
    <font>
      <sz val="8"/>
      <name val="Arial"/>
      <family val="2"/>
    </font>
    <font>
      <sz val="10"/>
      <name val="Arial Rounded MT Bold"/>
      <family val="2"/>
    </font>
    <font>
      <sz val="10"/>
      <name val="Arial"/>
      <family val="2"/>
    </font>
    <font>
      <sz val="10"/>
      <name val="Arial Rounded MT Bold"/>
      <family val="2"/>
    </font>
    <font>
      <vertAlign val="superscript"/>
      <sz val="10"/>
      <name val="Arial Rounded MT Bold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Arial Rounded MT Bold"/>
      <family val="2"/>
    </font>
    <font>
      <sz val="12"/>
      <color indexed="17"/>
      <name val="Arial Rounded MT Bold"/>
      <family val="2"/>
    </font>
    <font>
      <vertAlign val="superscript"/>
      <sz val="12"/>
      <name val="Arial Rounded MT Bold"/>
      <family val="2"/>
    </font>
    <font>
      <sz val="12"/>
      <color indexed="17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Arial Rounded MT Bold"/>
      <family val="2"/>
    </font>
    <font>
      <sz val="12"/>
      <color indexed="10"/>
      <name val="Arial Rounded MT Bold"/>
      <family val="2"/>
    </font>
    <font>
      <sz val="12"/>
      <color indexed="53"/>
      <name val="Arial Rounded MT Bold"/>
      <family val="2"/>
    </font>
    <font>
      <sz val="12"/>
      <color indexed="20"/>
      <name val="Arial Rounded MT Bold"/>
      <family val="2"/>
    </font>
    <font>
      <sz val="10"/>
      <color indexed="17"/>
      <name val="Arial Rounded MT Bold"/>
      <family val="2"/>
    </font>
    <font>
      <b/>
      <vertAlign val="superscript"/>
      <sz val="12"/>
      <name val="Arial Rounded MT Bold"/>
    </font>
    <font>
      <sz val="12"/>
      <name val="Arial Rounded MT Bold"/>
    </font>
    <font>
      <vertAlign val="superscript"/>
      <sz val="12"/>
      <name val="Arial Rounded MT Bold"/>
    </font>
    <font>
      <b/>
      <sz val="12"/>
      <name val="Arial Rounded MT Bold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Border="1"/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29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2" borderId="5" xfId="0" applyFont="1" applyFill="1" applyBorder="1"/>
    <xf numFmtId="0" fontId="11" fillId="2" borderId="6" xfId="0" applyFont="1" applyFill="1" applyBorder="1"/>
    <xf numFmtId="0" fontId="11" fillId="3" borderId="6" xfId="0" applyFont="1" applyFill="1" applyBorder="1"/>
    <xf numFmtId="0" fontId="11" fillId="4" borderId="5" xfId="0" applyFont="1" applyFill="1" applyBorder="1"/>
    <xf numFmtId="0" fontId="11" fillId="0" borderId="7" xfId="0" applyFont="1" applyBorder="1"/>
    <xf numFmtId="0" fontId="11" fillId="0" borderId="5" xfId="0" applyNumberFormat="1" applyFont="1" applyBorder="1"/>
    <xf numFmtId="0" fontId="11" fillId="0" borderId="8" xfId="0" applyFont="1" applyBorder="1"/>
    <xf numFmtId="0" fontId="13" fillId="0" borderId="0" xfId="0" applyFo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/>
    <xf numFmtId="0" fontId="11" fillId="0" borderId="30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2" borderId="7" xfId="0" applyFont="1" applyFill="1" applyBorder="1"/>
    <xf numFmtId="0" fontId="11" fillId="3" borderId="7" xfId="0" applyFont="1" applyFill="1" applyBorder="1"/>
    <xf numFmtId="0" fontId="11" fillId="4" borderId="7" xfId="0" applyFont="1" applyFill="1" applyBorder="1"/>
    <xf numFmtId="0" fontId="11" fillId="0" borderId="7" xfId="0" applyNumberFormat="1" applyFont="1" applyBorder="1"/>
    <xf numFmtId="0" fontId="11" fillId="0" borderId="10" xfId="0" applyFont="1" applyBorder="1"/>
    <xf numFmtId="0" fontId="11" fillId="0" borderId="7" xfId="0" applyFont="1" applyBorder="1" applyAlignment="1" applyProtection="1">
      <alignment horizontal="center"/>
      <protection locked="0"/>
    </xf>
    <xf numFmtId="0" fontId="11" fillId="0" borderId="14" xfId="0" applyFont="1" applyBorder="1" applyProtection="1"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2" borderId="14" xfId="0" applyFont="1" applyFill="1" applyBorder="1"/>
    <xf numFmtId="0" fontId="11" fillId="3" borderId="14" xfId="0" applyFont="1" applyFill="1" applyBorder="1"/>
    <xf numFmtId="0" fontId="11" fillId="4" borderId="14" xfId="0" applyFont="1" applyFill="1" applyBorder="1"/>
    <xf numFmtId="0" fontId="11" fillId="0" borderId="14" xfId="0" applyFont="1" applyBorder="1"/>
    <xf numFmtId="0" fontId="11" fillId="0" borderId="17" xfId="0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Protection="1">
      <protection locked="0"/>
    </xf>
    <xf numFmtId="0" fontId="17" fillId="0" borderId="0" xfId="0" applyFont="1"/>
    <xf numFmtId="0" fontId="11" fillId="0" borderId="13" xfId="0" applyFont="1" applyBorder="1" applyProtection="1">
      <protection locked="0"/>
    </xf>
    <xf numFmtId="0" fontId="11" fillId="0" borderId="13" xfId="0" applyFont="1" applyBorder="1"/>
    <xf numFmtId="0" fontId="11" fillId="0" borderId="13" xfId="0" applyFont="1" applyBorder="1" applyAlignment="1" applyProtection="1">
      <alignment horizontal="center"/>
      <protection locked="0"/>
    </xf>
    <xf numFmtId="0" fontId="11" fillId="2" borderId="13" xfId="0" applyFont="1" applyFill="1" applyBorder="1"/>
    <xf numFmtId="0" fontId="11" fillId="3" borderId="13" xfId="0" applyFont="1" applyFill="1" applyBorder="1"/>
    <xf numFmtId="0" fontId="11" fillId="4" borderId="13" xfId="0" applyFont="1" applyFill="1" applyBorder="1"/>
    <xf numFmtId="0" fontId="11" fillId="0" borderId="16" xfId="0" applyFont="1" applyBorder="1"/>
    <xf numFmtId="0" fontId="11" fillId="0" borderId="33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0" fontId="11" fillId="0" borderId="14" xfId="0" applyNumberFormat="1" applyFont="1" applyBorder="1"/>
    <xf numFmtId="0" fontId="11" fillId="0" borderId="11" xfId="0" applyFont="1" applyBorder="1" applyProtection="1"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2" borderId="11" xfId="0" applyFont="1" applyFill="1" applyBorder="1"/>
    <xf numFmtId="0" fontId="11" fillId="3" borderId="11" xfId="0" applyFont="1" applyFill="1" applyBorder="1"/>
    <xf numFmtId="0" fontId="11" fillId="4" borderId="11" xfId="0" applyFont="1" applyFill="1" applyBorder="1"/>
    <xf numFmtId="0" fontId="11" fillId="0" borderId="11" xfId="0" applyFont="1" applyBorder="1"/>
    <xf numFmtId="0" fontId="11" fillId="0" borderId="12" xfId="0" applyFont="1" applyBorder="1"/>
    <xf numFmtId="0" fontId="11" fillId="0" borderId="32" xfId="0" applyFont="1" applyBorder="1" applyProtection="1">
      <protection locked="0"/>
    </xf>
    <xf numFmtId="0" fontId="11" fillId="0" borderId="19" xfId="0" applyFont="1" applyBorder="1"/>
    <xf numFmtId="0" fontId="11" fillId="0" borderId="13" xfId="0" applyNumberFormat="1" applyFont="1" applyBorder="1"/>
    <xf numFmtId="0" fontId="11" fillId="0" borderId="31" xfId="0" applyFont="1" applyBorder="1" applyProtection="1">
      <protection locked="0"/>
    </xf>
    <xf numFmtId="0" fontId="11" fillId="0" borderId="11" xfId="0" applyNumberFormat="1" applyFont="1" applyBorder="1"/>
    <xf numFmtId="0" fontId="11" fillId="0" borderId="0" xfId="0" applyFont="1" applyAlignment="1" applyProtection="1">
      <protection locked="0"/>
    </xf>
    <xf numFmtId="0" fontId="11" fillId="0" borderId="0" xfId="0" applyFont="1" applyFill="1" applyBorder="1"/>
    <xf numFmtId="0" fontId="11" fillId="0" borderId="0" xfId="0" quotePrefix="1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24" xfId="0" applyFont="1" applyBorder="1" applyProtection="1">
      <protection locked="0"/>
    </xf>
    <xf numFmtId="0" fontId="17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NumberFormat="1" applyFont="1" applyFill="1" applyBorder="1"/>
    <xf numFmtId="0" fontId="11" fillId="0" borderId="0" xfId="0" quotePrefix="1" applyFont="1" applyAlignment="1" applyProtection="1">
      <alignment horizontal="left"/>
      <protection locked="0"/>
    </xf>
    <xf numFmtId="0" fontId="12" fillId="5" borderId="1" xfId="0" applyFont="1" applyFill="1" applyBorder="1"/>
    <xf numFmtId="0" fontId="12" fillId="5" borderId="20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21" xfId="0" applyFont="1" applyFill="1" applyBorder="1" applyAlignment="1">
      <alignment horizontal="left"/>
    </xf>
    <xf numFmtId="166" fontId="12" fillId="0" borderId="22" xfId="0" applyNumberFormat="1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/>
    <xf numFmtId="14" fontId="12" fillId="0" borderId="22" xfId="0" applyNumberFormat="1" applyFont="1" applyBorder="1"/>
    <xf numFmtId="0" fontId="11" fillId="0" borderId="0" xfId="0" applyNumberFormat="1" applyFont="1" applyBorder="1" applyAlignment="1">
      <alignment horizontal="left"/>
    </xf>
    <xf numFmtId="164" fontId="12" fillId="0" borderId="24" xfId="0" applyNumberFormat="1" applyFont="1" applyBorder="1" applyAlignment="1">
      <alignment horizontal="left"/>
    </xf>
    <xf numFmtId="0" fontId="12" fillId="0" borderId="22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5" borderId="21" xfId="0" applyFont="1" applyFill="1" applyBorder="1" applyAlignment="1">
      <alignment horizontal="center"/>
    </xf>
    <xf numFmtId="0" fontId="20" fillId="0" borderId="0" xfId="0" applyFont="1"/>
    <xf numFmtId="14" fontId="12" fillId="0" borderId="26" xfId="0" applyNumberFormat="1" applyFont="1" applyBorder="1"/>
    <xf numFmtId="0" fontId="11" fillId="0" borderId="27" xfId="0" applyNumberFormat="1" applyFont="1" applyBorder="1" applyAlignment="1">
      <alignment horizontal="left"/>
    </xf>
    <xf numFmtId="164" fontId="12" fillId="0" borderId="28" xfId="0" applyNumberFormat="1" applyFont="1" applyBorder="1" applyAlignment="1">
      <alignment horizontal="left"/>
    </xf>
    <xf numFmtId="49" fontId="11" fillId="0" borderId="0" xfId="0" applyNumberFormat="1" applyFont="1" applyBorder="1"/>
    <xf numFmtId="49" fontId="12" fillId="0" borderId="0" xfId="0" applyNumberFormat="1" applyFont="1" applyFill="1" applyBorder="1"/>
    <xf numFmtId="0" fontId="11" fillId="0" borderId="22" xfId="0" applyFont="1" applyBorder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2" fillId="0" borderId="0" xfId="0" applyFont="1" applyFill="1" applyProtection="1">
      <protection locked="0"/>
    </xf>
    <xf numFmtId="0" fontId="11" fillId="0" borderId="0" xfId="0" quotePrefix="1" applyFont="1" applyFill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0" xfId="0" applyFont="1" applyFill="1" applyProtection="1">
      <protection locked="0"/>
    </xf>
    <xf numFmtId="0" fontId="11" fillId="0" borderId="15" xfId="0" applyFont="1" applyFill="1" applyBorder="1" applyProtection="1">
      <protection locked="0"/>
    </xf>
    <xf numFmtId="0" fontId="11" fillId="0" borderId="0" xfId="0" applyFont="1" applyFill="1" applyBorder="1" applyAlignment="1">
      <alignment horizontal="right"/>
    </xf>
    <xf numFmtId="0" fontId="1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29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5" xfId="0" applyNumberFormat="1" applyFont="1" applyFill="1" applyBorder="1"/>
    <xf numFmtId="0" fontId="11" fillId="0" borderId="8" xfId="0" applyFont="1" applyFill="1" applyBorder="1"/>
    <xf numFmtId="0" fontId="13" fillId="0" borderId="0" xfId="0" applyFont="1" applyFill="1" applyProtection="1">
      <protection locked="0"/>
    </xf>
    <xf numFmtId="165" fontId="11" fillId="0" borderId="0" xfId="0" applyNumberFormat="1" applyFont="1" applyFill="1" applyAlignment="1" applyProtection="1">
      <alignment horizontal="left"/>
      <protection locked="0"/>
    </xf>
    <xf numFmtId="165" fontId="11" fillId="0" borderId="0" xfId="0" applyNumberFormat="1" applyFont="1" applyFill="1" applyProtection="1">
      <protection locked="0"/>
    </xf>
    <xf numFmtId="165" fontId="11" fillId="0" borderId="29" xfId="0" applyNumberFormat="1" applyFont="1" applyFill="1" applyBorder="1" applyProtection="1"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>
      <alignment horizontal="right"/>
    </xf>
    <xf numFmtId="0" fontId="11" fillId="0" borderId="30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/>
    <xf numFmtId="0" fontId="11" fillId="0" borderId="7" xfId="0" applyNumberFormat="1" applyFont="1" applyFill="1" applyBorder="1"/>
    <xf numFmtId="0" fontId="11" fillId="0" borderId="10" xfId="0" applyFont="1" applyFill="1" applyBorder="1"/>
    <xf numFmtId="165" fontId="11" fillId="0" borderId="30" xfId="0" applyNumberFormat="1" applyFont="1" applyFill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>
      <alignment horizontal="left"/>
    </xf>
    <xf numFmtId="165" fontId="11" fillId="0" borderId="34" xfId="0" applyNumberFormat="1" applyFont="1" applyFill="1" applyBorder="1" applyProtection="1">
      <protection locked="0"/>
    </xf>
    <xf numFmtId="0" fontId="11" fillId="0" borderId="14" xfId="0" applyFont="1" applyFill="1" applyBorder="1" applyProtection="1"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/>
    <xf numFmtId="0" fontId="11" fillId="0" borderId="17" xfId="0" applyFont="1" applyFill="1" applyBorder="1"/>
    <xf numFmtId="0" fontId="1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5" fontId="11" fillId="0" borderId="0" xfId="0" applyNumberFormat="1" applyFont="1" applyFill="1" applyBorder="1" applyAlignment="1" applyProtection="1">
      <alignment horizontal="left"/>
      <protection locked="0"/>
    </xf>
    <xf numFmtId="165" fontId="11" fillId="0" borderId="0" xfId="0" applyNumberFormat="1" applyFont="1" applyFill="1" applyBorder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7" fillId="0" borderId="0" xfId="0" applyFont="1" applyFill="1"/>
    <xf numFmtId="0" fontId="17" fillId="0" borderId="0" xfId="0" applyFont="1" applyFill="1" applyBorder="1" applyAlignment="1">
      <alignment horizontal="right"/>
    </xf>
    <xf numFmtId="0" fontId="11" fillId="0" borderId="13" xfId="0" applyFont="1" applyFill="1" applyBorder="1" applyProtection="1">
      <protection locked="0"/>
    </xf>
    <xf numFmtId="0" fontId="19" fillId="0" borderId="0" xfId="0" applyFont="1" applyFill="1"/>
    <xf numFmtId="0" fontId="11" fillId="0" borderId="13" xfId="0" applyFont="1" applyFill="1" applyBorder="1"/>
    <xf numFmtId="165" fontId="11" fillId="0" borderId="34" xfId="0" applyNumberFormat="1" applyFont="1" applyFill="1" applyBorder="1" applyAlignment="1" applyProtection="1">
      <alignment horizontal="left"/>
      <protection locked="0"/>
    </xf>
    <xf numFmtId="0" fontId="17" fillId="0" borderId="0" xfId="0" quotePrefix="1" applyFont="1" applyFill="1" applyBorder="1" applyAlignment="1">
      <alignment horizontal="right"/>
    </xf>
    <xf numFmtId="0" fontId="13" fillId="0" borderId="15" xfId="0" applyFont="1" applyFill="1" applyBorder="1"/>
    <xf numFmtId="0" fontId="15" fillId="0" borderId="0" xfId="0" applyFont="1" applyFill="1" applyAlignment="1" applyProtection="1">
      <alignment horizontal="right"/>
      <protection locked="0"/>
    </xf>
    <xf numFmtId="165" fontId="11" fillId="0" borderId="32" xfId="0" applyNumberFormat="1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/>
    <xf numFmtId="0" fontId="11" fillId="0" borderId="16" xfId="0" applyFont="1" applyFill="1" applyBorder="1"/>
    <xf numFmtId="0" fontId="11" fillId="0" borderId="35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1" fillId="0" borderId="9" xfId="0" applyNumberFormat="1" applyFont="1" applyFill="1" applyBorder="1"/>
    <xf numFmtId="0" fontId="11" fillId="0" borderId="18" xfId="0" applyFont="1" applyFill="1" applyBorder="1"/>
    <xf numFmtId="165" fontId="11" fillId="0" borderId="30" xfId="0" applyNumberFormat="1" applyFont="1" applyFill="1" applyBorder="1" applyAlignment="1" applyProtection="1">
      <alignment horizontal="left"/>
      <protection locked="0"/>
    </xf>
    <xf numFmtId="0" fontId="13" fillId="0" borderId="24" xfId="0" applyFont="1" applyFill="1" applyBorder="1"/>
    <xf numFmtId="0" fontId="11" fillId="0" borderId="33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11" fillId="0" borderId="34" xfId="0" applyFont="1" applyFill="1" applyBorder="1" applyProtection="1">
      <protection locked="0"/>
    </xf>
    <xf numFmtId="0" fontId="11" fillId="0" borderId="14" xfId="0" applyNumberFormat="1" applyFont="1" applyFill="1" applyBorder="1"/>
    <xf numFmtId="0" fontId="11" fillId="0" borderId="11" xfId="0" applyFont="1" applyFill="1" applyBorder="1" applyProtection="1"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27" xfId="0" applyFont="1" applyFill="1" applyBorder="1" applyProtection="1">
      <protection locked="0"/>
    </xf>
    <xf numFmtId="0" fontId="11" fillId="0" borderId="27" xfId="0" applyFont="1" applyFill="1" applyBorder="1"/>
    <xf numFmtId="0" fontId="11" fillId="0" borderId="27" xfId="0" applyNumberFormat="1" applyFont="1" applyFill="1" applyBorder="1"/>
    <xf numFmtId="165" fontId="11" fillId="0" borderId="32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32" xfId="0" applyFont="1" applyFill="1" applyBorder="1" applyProtection="1">
      <protection locked="0"/>
    </xf>
    <xf numFmtId="0" fontId="11" fillId="0" borderId="13" xfId="0" applyNumberFormat="1" applyFont="1" applyFill="1" applyBorder="1"/>
    <xf numFmtId="0" fontId="11" fillId="0" borderId="31" xfId="0" applyFont="1" applyFill="1" applyBorder="1" applyProtection="1">
      <protection locked="0"/>
    </xf>
    <xf numFmtId="0" fontId="11" fillId="0" borderId="11" xfId="0" applyNumberFormat="1" applyFont="1" applyFill="1" applyBorder="1"/>
    <xf numFmtId="0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3" fontId="11" fillId="0" borderId="0" xfId="0" applyNumberFormat="1" applyFont="1" applyFill="1" applyAlignment="1" applyProtection="1">
      <alignment horizontal="left"/>
      <protection locked="0"/>
    </xf>
    <xf numFmtId="3" fontId="11" fillId="0" borderId="24" xfId="0" applyNumberFormat="1" applyFont="1" applyFill="1" applyBorder="1" applyAlignment="1" applyProtection="1">
      <alignment horizontal="left"/>
      <protection locked="0"/>
    </xf>
    <xf numFmtId="0" fontId="13" fillId="0" borderId="36" xfId="0" applyFont="1" applyFill="1" applyBorder="1"/>
    <xf numFmtId="0" fontId="13" fillId="0" borderId="37" xfId="0" applyFont="1" applyFill="1" applyBorder="1"/>
    <xf numFmtId="0" fontId="17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0" fontId="11" fillId="0" borderId="15" xfId="0" applyFont="1" applyFill="1" applyBorder="1"/>
    <xf numFmtId="0" fontId="14" fillId="0" borderId="0" xfId="0" applyFont="1" applyFill="1"/>
    <xf numFmtId="0" fontId="11" fillId="0" borderId="0" xfId="0" applyFont="1" applyFill="1" applyAlignment="1" applyProtection="1"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6" fillId="0" borderId="0" xfId="0" applyFont="1"/>
    <xf numFmtId="0" fontId="28" fillId="0" borderId="0" xfId="0" applyFont="1" applyFill="1"/>
    <xf numFmtId="0" fontId="17" fillId="0" borderId="0" xfId="0" applyFont="1" applyFill="1" applyAlignment="1">
      <alignment horizontal="left"/>
    </xf>
    <xf numFmtId="0" fontId="26" fillId="0" borderId="34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/>
    <xf numFmtId="0" fontId="26" fillId="0" borderId="14" xfId="0" applyNumberFormat="1" applyFont="1" applyFill="1" applyBorder="1"/>
    <xf numFmtId="0" fontId="26" fillId="0" borderId="17" xfId="0" applyFont="1" applyFill="1" applyBorder="1"/>
    <xf numFmtId="0" fontId="13" fillId="0" borderId="2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"/>
  <sheetViews>
    <sheetView tabSelected="1" topLeftCell="A3" zoomScale="60" zoomScaleNormal="60" workbookViewId="0">
      <selection activeCell="BF31" sqref="BF31"/>
    </sheetView>
  </sheetViews>
  <sheetFormatPr defaultRowHeight="27.75" customHeight="1" x14ac:dyDescent="0.25"/>
  <cols>
    <col min="1" max="1" width="6" style="15" customWidth="1"/>
    <col min="2" max="2" width="10" style="15" customWidth="1"/>
    <col min="3" max="3" width="16" style="15" customWidth="1"/>
    <col min="4" max="4" width="14.85546875" style="15" customWidth="1"/>
    <col min="5" max="5" width="4.7109375" style="15" customWidth="1"/>
    <col min="6" max="8" width="4.140625" style="15" customWidth="1"/>
    <col min="9" max="9" width="15.140625" style="15" customWidth="1"/>
    <col min="10" max="10" width="6" style="15" customWidth="1"/>
    <col min="11" max="19" width="6" style="15" hidden="1" customWidth="1"/>
    <col min="20" max="20" width="8.28515625" style="15" hidden="1" customWidth="1"/>
    <col min="21" max="21" width="9" style="15" hidden="1" customWidth="1"/>
    <col min="22" max="22" width="6.7109375" style="15" hidden="1" customWidth="1"/>
    <col min="23" max="23" width="7.140625" style="15" hidden="1" customWidth="1"/>
    <col min="24" max="24" width="6.42578125" style="15" hidden="1" customWidth="1"/>
    <col min="25" max="25" width="6.85546875" style="15" hidden="1" customWidth="1"/>
    <col min="26" max="26" width="5.7109375" style="15" customWidth="1"/>
    <col min="27" max="27" width="0.42578125" style="15" customWidth="1"/>
    <col min="28" max="28" width="6" style="15" customWidth="1"/>
    <col min="29" max="29" width="7.42578125" style="15" customWidth="1"/>
    <col min="30" max="30" width="2" style="15" customWidth="1"/>
    <col min="31" max="31" width="3.85546875" style="15" customWidth="1"/>
    <col min="32" max="32" width="17.85546875" style="15" customWidth="1"/>
    <col min="33" max="33" width="14.85546875" style="15" customWidth="1"/>
    <col min="34" max="34" width="13.7109375" style="15" customWidth="1"/>
    <col min="35" max="35" width="13.140625" style="15" customWidth="1"/>
    <col min="36" max="36" width="13.5703125" style="15" customWidth="1"/>
    <col min="37" max="39" width="3.7109375" style="15" customWidth="1"/>
    <col min="40" max="40" width="11.28515625" style="15" customWidth="1"/>
    <col min="41" max="41" width="5.7109375" style="15" customWidth="1"/>
    <col min="42" max="50" width="6" style="15" hidden="1" customWidth="1"/>
    <col min="51" max="56" width="4.85546875" style="15" hidden="1" customWidth="1"/>
    <col min="57" max="57" width="0.140625" style="15" customWidth="1"/>
    <col min="58" max="58" width="4.85546875" style="15" customWidth="1"/>
    <col min="59" max="59" width="4.85546875" style="17" customWidth="1"/>
    <col min="60" max="60" width="4.85546875" style="15" customWidth="1"/>
    <col min="61" max="62" width="9.140625" style="15" customWidth="1"/>
    <col min="63" max="16384" width="9.140625" style="16"/>
  </cols>
  <sheetData>
    <row r="1" spans="1:67" ht="2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1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2"/>
      <c r="BF1" s="12"/>
      <c r="BG1" s="14"/>
      <c r="BH1" s="12"/>
      <c r="BI1" s="12"/>
      <c r="BK1" s="15"/>
      <c r="BL1" s="15"/>
      <c r="BM1" s="15"/>
      <c r="BN1" s="15"/>
      <c r="BO1" s="15"/>
    </row>
    <row r="2" spans="1:67" ht="27.75" customHeight="1" x14ac:dyDescent="0.25">
      <c r="A2" s="112"/>
      <c r="B2" s="112"/>
      <c r="C2" s="112"/>
      <c r="D2" s="112"/>
      <c r="E2" s="11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 t="s">
        <v>98</v>
      </c>
      <c r="AC2" s="112"/>
      <c r="AD2" s="112"/>
      <c r="AE2" s="112"/>
      <c r="AF2" s="112"/>
      <c r="AG2" s="112"/>
      <c r="AH2" s="112"/>
      <c r="AI2" s="112"/>
      <c r="AJ2" s="112" t="s">
        <v>126</v>
      </c>
      <c r="AK2" s="112"/>
      <c r="AL2" s="113" t="s">
        <v>91</v>
      </c>
      <c r="AM2" s="114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3" t="s">
        <v>74</v>
      </c>
      <c r="BG2" s="115" t="s">
        <v>74</v>
      </c>
      <c r="BH2" s="112" t="s">
        <v>74</v>
      </c>
      <c r="BI2" s="12"/>
      <c r="BK2" s="15"/>
      <c r="BL2" s="15"/>
      <c r="BM2" s="15"/>
      <c r="BN2" s="15"/>
      <c r="BO2" s="15"/>
    </row>
    <row r="3" spans="1:67" ht="20.100000000000001" customHeight="1" x14ac:dyDescent="0.25">
      <c r="A3" s="112"/>
      <c r="B3" s="116" t="s">
        <v>21</v>
      </c>
      <c r="C3" s="218"/>
      <c r="D3" s="113"/>
      <c r="E3" s="113"/>
      <c r="F3" s="112"/>
      <c r="G3" s="112"/>
      <c r="H3" s="112"/>
      <c r="I3" s="11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2"/>
      <c r="AD3" s="117"/>
      <c r="AE3" s="112"/>
      <c r="AF3" s="112"/>
      <c r="AG3" s="218"/>
      <c r="AH3" s="112"/>
      <c r="AI3" s="116"/>
      <c r="AJ3" s="117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74"/>
      <c r="BH3" s="112"/>
      <c r="BI3" s="12"/>
      <c r="BK3" s="15"/>
      <c r="BL3" s="15"/>
      <c r="BM3" s="15"/>
      <c r="BN3" s="15"/>
      <c r="BO3" s="15"/>
    </row>
    <row r="4" spans="1:67" ht="20.100000000000001" customHeight="1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74"/>
      <c r="BH4" s="112"/>
      <c r="BI4" s="12"/>
      <c r="BK4" s="15"/>
      <c r="BL4" s="15"/>
      <c r="BM4" s="15"/>
      <c r="BN4" s="15"/>
      <c r="BO4" s="15"/>
    </row>
    <row r="5" spans="1:67" ht="20.100000000000001" customHeight="1" thickBot="1" x14ac:dyDescent="0.3">
      <c r="A5" s="112"/>
      <c r="B5" s="112"/>
      <c r="C5" s="112"/>
      <c r="D5" s="112"/>
      <c r="E5" s="112"/>
      <c r="F5" s="118" t="s">
        <v>78</v>
      </c>
      <c r="G5" s="119" t="s">
        <v>7</v>
      </c>
      <c r="H5" s="119" t="s">
        <v>8</v>
      </c>
      <c r="I5" s="119" t="s">
        <v>90</v>
      </c>
      <c r="J5" s="119" t="s">
        <v>9</v>
      </c>
      <c r="K5" s="120" t="s">
        <v>83</v>
      </c>
      <c r="L5" s="120" t="s">
        <v>84</v>
      </c>
      <c r="M5" s="120" t="s">
        <v>85</v>
      </c>
      <c r="N5" s="120" t="s">
        <v>94</v>
      </c>
      <c r="O5" s="120" t="s">
        <v>92</v>
      </c>
      <c r="P5" s="120" t="s">
        <v>93</v>
      </c>
      <c r="Q5" s="120" t="s">
        <v>95</v>
      </c>
      <c r="R5" s="120" t="s">
        <v>96</v>
      </c>
      <c r="S5" s="120" t="s">
        <v>97</v>
      </c>
      <c r="T5" s="120" t="s">
        <v>10</v>
      </c>
      <c r="U5" s="120" t="s">
        <v>11</v>
      </c>
      <c r="V5" s="120" t="s">
        <v>47</v>
      </c>
      <c r="W5" s="120" t="s">
        <v>48</v>
      </c>
      <c r="X5" s="120" t="s">
        <v>49</v>
      </c>
      <c r="Y5" s="120" t="s">
        <v>50</v>
      </c>
      <c r="Z5" s="120" t="s">
        <v>52</v>
      </c>
      <c r="AA5" s="120" t="s">
        <v>70</v>
      </c>
      <c r="AB5" s="120" t="s">
        <v>70</v>
      </c>
      <c r="AC5" s="121" t="s">
        <v>71</v>
      </c>
      <c r="AD5" s="122"/>
      <c r="AE5" s="112"/>
      <c r="AF5" s="112"/>
      <c r="AG5" s="112"/>
      <c r="AH5" s="112"/>
      <c r="AI5" s="112"/>
      <c r="AJ5" s="112"/>
      <c r="AK5" s="118" t="s">
        <v>78</v>
      </c>
      <c r="AL5" s="123" t="s">
        <v>7</v>
      </c>
      <c r="AM5" s="123" t="s">
        <v>8</v>
      </c>
      <c r="AN5" s="119" t="s">
        <v>90</v>
      </c>
      <c r="AO5" s="123" t="s">
        <v>9</v>
      </c>
      <c r="AP5" s="123" t="s">
        <v>83</v>
      </c>
      <c r="AQ5" s="123" t="s">
        <v>84</v>
      </c>
      <c r="AR5" s="123" t="s">
        <v>85</v>
      </c>
      <c r="AS5" s="120" t="s">
        <v>94</v>
      </c>
      <c r="AT5" s="120" t="s">
        <v>92</v>
      </c>
      <c r="AU5" s="120" t="s">
        <v>93</v>
      </c>
      <c r="AV5" s="120" t="s">
        <v>95</v>
      </c>
      <c r="AW5" s="120" t="s">
        <v>96</v>
      </c>
      <c r="AX5" s="120" t="s">
        <v>97</v>
      </c>
      <c r="AY5" s="123" t="s">
        <v>10</v>
      </c>
      <c r="AZ5" s="124" t="s">
        <v>11</v>
      </c>
      <c r="BA5" s="124" t="s">
        <v>47</v>
      </c>
      <c r="BB5" s="124" t="s">
        <v>72</v>
      </c>
      <c r="BC5" s="124" t="s">
        <v>49</v>
      </c>
      <c r="BD5" s="124" t="s">
        <v>50</v>
      </c>
      <c r="BE5" s="124" t="s">
        <v>51</v>
      </c>
      <c r="BF5" s="123" t="s">
        <v>52</v>
      </c>
      <c r="BG5" s="123" t="s">
        <v>70</v>
      </c>
      <c r="BH5" s="125" t="s">
        <v>71</v>
      </c>
      <c r="BI5" s="12"/>
      <c r="BK5" s="15"/>
      <c r="BL5" s="15"/>
      <c r="BM5" s="15"/>
      <c r="BN5" s="15"/>
      <c r="BO5" s="15"/>
    </row>
    <row r="6" spans="1:67" ht="20.100000000000001" customHeight="1" thickBot="1" x14ac:dyDescent="0.3">
      <c r="A6" s="113" t="s">
        <v>61</v>
      </c>
      <c r="B6" s="113"/>
      <c r="C6" s="112"/>
      <c r="D6" s="74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6" t="s">
        <v>111</v>
      </c>
      <c r="AG6" s="126"/>
      <c r="AH6" s="126"/>
      <c r="AI6" s="126"/>
      <c r="AJ6" s="126"/>
      <c r="AK6" s="126"/>
      <c r="AL6" s="127"/>
      <c r="AM6" s="126"/>
      <c r="AN6" s="126"/>
      <c r="AO6" s="126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74"/>
      <c r="BH6" s="112"/>
      <c r="BI6" s="12"/>
      <c r="BK6" s="15"/>
      <c r="BL6" s="15"/>
      <c r="BM6" s="15"/>
      <c r="BN6" s="15"/>
      <c r="BO6" s="15"/>
    </row>
    <row r="7" spans="1:67" ht="20.100000000000001" customHeight="1" thickBot="1" x14ac:dyDescent="0.3">
      <c r="A7" s="128"/>
      <c r="B7" s="129" t="s">
        <v>4</v>
      </c>
      <c r="C7" s="130" t="s">
        <v>107</v>
      </c>
      <c r="D7" s="129"/>
      <c r="E7" s="131"/>
      <c r="F7" s="132" t="s">
        <v>73</v>
      </c>
      <c r="G7" s="133" t="s">
        <v>73</v>
      </c>
      <c r="H7" s="133" t="s">
        <v>73</v>
      </c>
      <c r="I7" s="111"/>
      <c r="J7" s="133">
        <v>3</v>
      </c>
      <c r="K7" s="134">
        <f t="shared" ref="K7:K14" si="0">IF(F7="*",Z7)+IF(F7="",0)</f>
        <v>0</v>
      </c>
      <c r="L7" s="134">
        <f t="shared" ref="L7:L14" si="1">IF(F7="*",AB7)+IF(F7="",0)</f>
        <v>0</v>
      </c>
      <c r="M7" s="134">
        <f t="shared" ref="M7:M14" si="2">IF(F7="*",AC7)+IF(F7="",0)</f>
        <v>0</v>
      </c>
      <c r="N7" s="135">
        <f t="shared" ref="N7:N14" si="3">IF(AND(F7="*",G7="*"),Z7,0)</f>
        <v>0</v>
      </c>
      <c r="O7" s="135">
        <f t="shared" ref="O7:O14" si="4">IF(AND(F7="*",G7="*"),AB7,0)</f>
        <v>0</v>
      </c>
      <c r="P7" s="135">
        <f t="shared" ref="P7:P14" si="5">IF(AND(F7="*",G7="*"),AC7,0)</f>
        <v>0</v>
      </c>
      <c r="Q7" s="135">
        <f t="shared" ref="Q7:Q14" si="6">IF(AND(F7="*",H7="*"),Z7,0)</f>
        <v>0</v>
      </c>
      <c r="R7" s="135">
        <f t="shared" ref="R7:R14" si="7">IF(AND(F7="*",H7="*"),AB7,0)</f>
        <v>0</v>
      </c>
      <c r="S7" s="135">
        <f t="shared" ref="S7:S14" si="8">IF(AND(F7="*",H7="*"),AC7,0)</f>
        <v>0</v>
      </c>
      <c r="T7" s="135">
        <f t="shared" ref="T7:T14" si="9">IF(H7="*",Z7)+IF(H7="",0)</f>
        <v>0</v>
      </c>
      <c r="U7" s="135">
        <f t="shared" ref="U7:U14" si="10">IF(H7="*",AB7)+IF(H7="",0)</f>
        <v>0</v>
      </c>
      <c r="V7" s="135">
        <f t="shared" ref="V7:V14" si="11">IF(H7="*",AC7)+IF(H7="",0)</f>
        <v>0</v>
      </c>
      <c r="W7" s="135">
        <f t="shared" ref="W7:W14" si="12">IF(G7="*",Z7)+IF(G7="",0)+IF(G7="*",0)</f>
        <v>0</v>
      </c>
      <c r="X7" s="134">
        <f t="shared" ref="X7:X14" si="13">IF(G7="*",AB7)+IF(G7="",0)</f>
        <v>0</v>
      </c>
      <c r="Y7" s="134">
        <f t="shared" ref="Y7:Y14" si="14">IF(G7="*",AC7)+IF(G7="",0)</f>
        <v>0</v>
      </c>
      <c r="Z7" s="135">
        <f t="shared" ref="Z7:Z14" si="15">IF(I7="A",J7)+IF(I7="B",J7)+IF(I7="C",J7)+IF(I7="D",J7)+IF(I7="F",J7)+IF(I7="I",J7)+IF(I7="WF",J7)</f>
        <v>0</v>
      </c>
      <c r="AA7" s="136" t="b">
        <f t="shared" ref="AA7:AA14" si="16">IF(Z7&gt;1,"3")</f>
        <v>0</v>
      </c>
      <c r="AB7" s="137">
        <f t="shared" ref="AB7:AB14" si="17">IF(I7="A",AC7/4)+IF(I7="B",AC7/3)+IF(I7="C",AC7/2)+IF(I7="D",AC7/1)+IF(I7="",0)+IF(I7="P",J7)</f>
        <v>0</v>
      </c>
      <c r="AC7" s="138">
        <f>IF(I7="A",J7*4)+IF(I7="B",J7*3)+IF(I7="C",J7*2)+IF(I7="D",J7*1)+IF(I7="",0)</f>
        <v>0</v>
      </c>
      <c r="AD7" s="74"/>
      <c r="AE7" s="112"/>
      <c r="AF7" s="126"/>
      <c r="AG7" s="126"/>
      <c r="AH7" s="139"/>
      <c r="AI7" s="140">
        <v>101</v>
      </c>
      <c r="AJ7" s="141"/>
      <c r="AK7" s="142" t="s">
        <v>73</v>
      </c>
      <c r="AL7" s="133"/>
      <c r="AM7" s="133" t="s">
        <v>73</v>
      </c>
      <c r="AN7" s="143"/>
      <c r="AO7" s="133">
        <v>3</v>
      </c>
      <c r="AP7" s="134">
        <f>IF(AK7="*",BF7)+IF(AK7="",0)</f>
        <v>0</v>
      </c>
      <c r="AQ7" s="134">
        <f>IF(AK7="*",BG7)+IF(AK7="",0)</f>
        <v>0</v>
      </c>
      <c r="AR7" s="134">
        <f>IF(AK7="*",BH7)+IF(AK7="",0)</f>
        <v>0</v>
      </c>
      <c r="AS7" s="135">
        <f>IF(AND(AK7="*",AL7="*"),BF7,0)</f>
        <v>0</v>
      </c>
      <c r="AT7" s="135">
        <f>IF(AND(AK7="*",AL7="*"),BG7,0)</f>
        <v>0</v>
      </c>
      <c r="AU7" s="135">
        <f>IF(AND(AK7="*",AL7="*"),BH7,0)</f>
        <v>0</v>
      </c>
      <c r="AV7" s="134">
        <f>IF(AND(AK7="*",AM7="*"),BF7,0)</f>
        <v>0</v>
      </c>
      <c r="AW7" s="134">
        <f>IF(AND(AK7="*",AM7="*"),BG7,0)</f>
        <v>0</v>
      </c>
      <c r="AX7" s="134">
        <f>IF(AND(AK7="*",AM7="*"),BH7,0)</f>
        <v>0</v>
      </c>
      <c r="AY7" s="134">
        <f>IF(AM7="*",BF7)+IF(AM7="",0)</f>
        <v>0</v>
      </c>
      <c r="AZ7" s="134">
        <f>IF(AM7="*",BG7)+IF(AM7="",0)</f>
        <v>0</v>
      </c>
      <c r="BA7" s="134">
        <f>IF(AM7="*",BH7)+IF(AM7="",0)</f>
        <v>0</v>
      </c>
      <c r="BB7" s="134">
        <f>IF(AL7="*",BF7)+IF(AL7="",0)</f>
        <v>0</v>
      </c>
      <c r="BC7" s="134">
        <f>IF(AL7="*",BG7)+IF(AL7="",0)</f>
        <v>0</v>
      </c>
      <c r="BD7" s="134">
        <f>IF(AL7="*",BH7)+IF(AL7="",0)</f>
        <v>0</v>
      </c>
      <c r="BE7" s="134" t="e">
        <f>IF(#REF!="",BA7)+IF(#REF!="*",0)</f>
        <v>#REF!</v>
      </c>
      <c r="BF7" s="134">
        <f>IF(AN7="A",AO7)+IF(AN7="B",AO7)+IF(AN7="C",AO7)+IF(AN7="D",AO7)+IF(AN7="F",AO7)+IF(AN7="I",AO7)+IF(AN7="WF",AO7)</f>
        <v>0</v>
      </c>
      <c r="BG7" s="134">
        <f>IF(AN7="A",BH7/4)+IF(AN7="B",BH7/3)+IF(AN7="C",BH7/2)+IF(AN7="D",BH7/1)+IF(AN7="",0)+IF(AN7="P",AO7)</f>
        <v>0</v>
      </c>
      <c r="BH7" s="138">
        <f>IF(AN7="A",AO7*4)+IF(AN7="B",AO7*3)+IF(AN7="C",AO7*2)+IF(AN7="D",AO7*1)+IF(AN7="",0)</f>
        <v>0</v>
      </c>
      <c r="BI7" s="12"/>
      <c r="BK7" s="15"/>
      <c r="BL7" s="15"/>
      <c r="BM7" s="15"/>
      <c r="BN7" s="15"/>
      <c r="BO7" s="15"/>
    </row>
    <row r="8" spans="1:67" ht="20.100000000000001" customHeight="1" thickBot="1" x14ac:dyDescent="0.3">
      <c r="A8" s="144"/>
      <c r="B8" s="129" t="s">
        <v>4</v>
      </c>
      <c r="C8" s="130" t="s">
        <v>108</v>
      </c>
      <c r="D8" s="129"/>
      <c r="E8" s="126"/>
      <c r="F8" s="145" t="s">
        <v>73</v>
      </c>
      <c r="G8" s="146" t="s">
        <v>73</v>
      </c>
      <c r="H8" s="146" t="s">
        <v>73</v>
      </c>
      <c r="I8" s="147"/>
      <c r="J8" s="146">
        <v>3</v>
      </c>
      <c r="K8" s="136">
        <f t="shared" si="0"/>
        <v>0</v>
      </c>
      <c r="L8" s="136">
        <f t="shared" si="1"/>
        <v>0</v>
      </c>
      <c r="M8" s="136">
        <f t="shared" si="2"/>
        <v>0</v>
      </c>
      <c r="N8" s="136">
        <f t="shared" si="3"/>
        <v>0</v>
      </c>
      <c r="O8" s="136">
        <f t="shared" si="4"/>
        <v>0</v>
      </c>
      <c r="P8" s="136">
        <f t="shared" si="5"/>
        <v>0</v>
      </c>
      <c r="Q8" s="136">
        <f t="shared" si="6"/>
        <v>0</v>
      </c>
      <c r="R8" s="136">
        <f t="shared" si="7"/>
        <v>0</v>
      </c>
      <c r="S8" s="136">
        <f t="shared" si="8"/>
        <v>0</v>
      </c>
      <c r="T8" s="136">
        <f t="shared" si="9"/>
        <v>0</v>
      </c>
      <c r="U8" s="136">
        <f t="shared" si="10"/>
        <v>0</v>
      </c>
      <c r="V8" s="136">
        <f t="shared" si="11"/>
        <v>0</v>
      </c>
      <c r="W8" s="136">
        <f t="shared" si="12"/>
        <v>0</v>
      </c>
      <c r="X8" s="136">
        <f t="shared" si="13"/>
        <v>0</v>
      </c>
      <c r="Y8" s="136">
        <f t="shared" si="14"/>
        <v>0</v>
      </c>
      <c r="Z8" s="148">
        <f t="shared" si="15"/>
        <v>0</v>
      </c>
      <c r="AA8" s="136" t="b">
        <f t="shared" si="16"/>
        <v>0</v>
      </c>
      <c r="AB8" s="149">
        <f t="shared" si="17"/>
        <v>0</v>
      </c>
      <c r="AC8" s="150">
        <f t="shared" ref="AC8:AC14" si="18">IF(I8="A",J8*4)+IF(I8="B",J8*3)+IF(I8="C",J8*2)+IF(I8="D",J8*1)+IF(I8="",0)</f>
        <v>0</v>
      </c>
      <c r="AD8" s="74"/>
      <c r="AE8" s="112"/>
      <c r="AF8" s="126"/>
      <c r="AG8" s="126"/>
      <c r="AH8" s="139"/>
      <c r="AI8" s="140">
        <v>102</v>
      </c>
      <c r="AJ8" s="141"/>
      <c r="AK8" s="151" t="s">
        <v>73</v>
      </c>
      <c r="AL8" s="146"/>
      <c r="AM8" s="146" t="s">
        <v>73</v>
      </c>
      <c r="AN8" s="152"/>
      <c r="AO8" s="146">
        <v>3</v>
      </c>
      <c r="AP8" s="136">
        <f>IF(AK8="*",BF8)+IF(AK8="",0)</f>
        <v>0</v>
      </c>
      <c r="AQ8" s="136">
        <f>IF(AK8="*",BG8)+IF(AK8="",0)</f>
        <v>0</v>
      </c>
      <c r="AR8" s="136">
        <f>IF(AK8="*",BH8)+IF(AK8="",0)</f>
        <v>0</v>
      </c>
      <c r="AS8" s="135">
        <f>IF(AND(AK8="*",AL8="*"),BF8,0)</f>
        <v>0</v>
      </c>
      <c r="AT8" s="135">
        <f>IF(AND(AK8="*",AL8="*"),BG8,0)</f>
        <v>0</v>
      </c>
      <c r="AU8" s="135">
        <f>IF(AND(AK8="*",AL8="*"),BH8,0)</f>
        <v>0</v>
      </c>
      <c r="AV8" s="136">
        <f>IF(AND(AK8="*",AM8="*"),BF8,0)</f>
        <v>0</v>
      </c>
      <c r="AW8" s="136">
        <f>IF(AND(AK8="*",AM8="*"),BG8,0)</f>
        <v>0</v>
      </c>
      <c r="AX8" s="136">
        <f>IF(AND(AK8="*",AM8="*"),BH8,0)</f>
        <v>0</v>
      </c>
      <c r="AY8" s="136">
        <f>IF(AM8="*",BF8)+IF(AM8="",0)</f>
        <v>0</v>
      </c>
      <c r="AZ8" s="136">
        <f>IF(AM8="*",BG8)+IF(AM8="",0)</f>
        <v>0</v>
      </c>
      <c r="BA8" s="136">
        <f>IF(AM8="*",BH8)+IF(AM8="",0)</f>
        <v>0</v>
      </c>
      <c r="BB8" s="136">
        <f>IF(AL8="*",BF8)+IF(AL8="",0)</f>
        <v>0</v>
      </c>
      <c r="BC8" s="136">
        <f>IF(AL8="*",BG8)+IF(AL8="",0)</f>
        <v>0</v>
      </c>
      <c r="BD8" s="136">
        <f>IF(AL8="*",BH8)+IF(AL8="",0)</f>
        <v>0</v>
      </c>
      <c r="BE8" s="136" t="e">
        <f>IF(#REF!="",BA8)+IF(#REF!="*",0)</f>
        <v>#REF!</v>
      </c>
      <c r="BF8" s="136">
        <f>IF(AN8="A",AO8)+IF(AN8="B",AO8)+IF(AN8="C",AO8)+IF(AN8="D",AO8)+IF(AN8="F",AO8)+IF(AN8="I",AO8)+IF(AN8="WF",AO8)</f>
        <v>0</v>
      </c>
      <c r="BG8" s="136">
        <f>IF(AN8="A",BH8/4)+IF(AN8="B",BH8/3)+IF(AN8="C",BH8/2)+IF(AN8="D",BH8/1)+IF(AN8="",0)+IF(AN8="P",AO8)</f>
        <v>0</v>
      </c>
      <c r="BH8" s="150">
        <f>IF(AN8="A",AO8*4)+IF(AN8="B",AO8*3)+IF(AN8="C",AO8*2)+IF(AN8="D",AO8*1)+IF(AN8="",0)</f>
        <v>0</v>
      </c>
      <c r="BI8" s="12"/>
      <c r="BK8" s="15"/>
      <c r="BL8" s="15"/>
      <c r="BM8" s="15"/>
      <c r="BN8" s="15"/>
      <c r="BO8" s="15"/>
    </row>
    <row r="9" spans="1:67" ht="20.100000000000001" customHeight="1" thickBot="1" x14ac:dyDescent="0.3">
      <c r="A9" s="128"/>
      <c r="B9" s="129" t="s">
        <v>4</v>
      </c>
      <c r="C9" s="129">
        <v>300</v>
      </c>
      <c r="D9" s="129"/>
      <c r="E9" s="126"/>
      <c r="F9" s="145" t="s">
        <v>73</v>
      </c>
      <c r="G9" s="146" t="s">
        <v>73</v>
      </c>
      <c r="H9" s="146" t="s">
        <v>73</v>
      </c>
      <c r="I9" s="147"/>
      <c r="J9" s="146">
        <v>3</v>
      </c>
      <c r="K9" s="136">
        <f t="shared" si="0"/>
        <v>0</v>
      </c>
      <c r="L9" s="136">
        <f t="shared" si="1"/>
        <v>0</v>
      </c>
      <c r="M9" s="136">
        <f t="shared" si="2"/>
        <v>0</v>
      </c>
      <c r="N9" s="136">
        <f t="shared" si="3"/>
        <v>0</v>
      </c>
      <c r="O9" s="136">
        <f t="shared" si="4"/>
        <v>0</v>
      </c>
      <c r="P9" s="136">
        <f t="shared" si="5"/>
        <v>0</v>
      </c>
      <c r="Q9" s="136">
        <f t="shared" si="6"/>
        <v>0</v>
      </c>
      <c r="R9" s="136">
        <f t="shared" si="7"/>
        <v>0</v>
      </c>
      <c r="S9" s="136">
        <f t="shared" si="8"/>
        <v>0</v>
      </c>
      <c r="T9" s="136">
        <f t="shared" si="9"/>
        <v>0</v>
      </c>
      <c r="U9" s="136">
        <f t="shared" si="10"/>
        <v>0</v>
      </c>
      <c r="V9" s="136">
        <f t="shared" si="11"/>
        <v>0</v>
      </c>
      <c r="W9" s="136">
        <f t="shared" si="12"/>
        <v>0</v>
      </c>
      <c r="X9" s="136">
        <f t="shared" si="13"/>
        <v>0</v>
      </c>
      <c r="Y9" s="136">
        <f t="shared" si="14"/>
        <v>0</v>
      </c>
      <c r="Z9" s="148">
        <f t="shared" si="15"/>
        <v>0</v>
      </c>
      <c r="AA9" s="136" t="b">
        <f t="shared" si="16"/>
        <v>0</v>
      </c>
      <c r="AB9" s="149">
        <f t="shared" si="17"/>
        <v>0</v>
      </c>
      <c r="AC9" s="150">
        <f t="shared" si="18"/>
        <v>0</v>
      </c>
      <c r="AD9" s="74"/>
      <c r="AE9" s="112"/>
      <c r="AF9" s="139"/>
      <c r="AG9" s="139"/>
      <c r="AH9" s="139"/>
      <c r="AI9" s="131">
        <v>201</v>
      </c>
      <c r="AJ9" s="139"/>
      <c r="AK9" s="151" t="s">
        <v>73</v>
      </c>
      <c r="AL9" s="146"/>
      <c r="AM9" s="146" t="s">
        <v>73</v>
      </c>
      <c r="AN9" s="152"/>
      <c r="AO9" s="146">
        <v>3</v>
      </c>
      <c r="AP9" s="136">
        <f>IF(AK9="*",BF9)+IF(AK9="",0)</f>
        <v>0</v>
      </c>
      <c r="AQ9" s="136">
        <f>IF(AK9="*",BG9)+IF(AK9="",0)</f>
        <v>0</v>
      </c>
      <c r="AR9" s="136">
        <f>IF(AK9="*",BH9)+IF(AK9="",0)</f>
        <v>0</v>
      </c>
      <c r="AS9" s="135">
        <f>IF(AND(AK9="*",AL9="*"),BF9,0)</f>
        <v>0</v>
      </c>
      <c r="AT9" s="135">
        <f>IF(AND(AK9="*",AL9="*"),BG9,0)</f>
        <v>0</v>
      </c>
      <c r="AU9" s="135">
        <f>IF(AND(AK9="*",AL9="*"),BH9,0)</f>
        <v>0</v>
      </c>
      <c r="AV9" s="136">
        <f>IF(AND(AK9="*",AM9="*"),BF9,0)</f>
        <v>0</v>
      </c>
      <c r="AW9" s="136">
        <f>IF(AND(AK9="*",AM9="*"),BG9,0)</f>
        <v>0</v>
      </c>
      <c r="AX9" s="136">
        <f>IF(AND(AK9="*",AM9="*"),BH9,0)</f>
        <v>0</v>
      </c>
      <c r="AY9" s="136">
        <f>IF(AM9="*",BF9)+IF(AM9="",0)</f>
        <v>0</v>
      </c>
      <c r="AZ9" s="136">
        <f>IF(AM9="*",BG9)+IF(AM9="",0)</f>
        <v>0</v>
      </c>
      <c r="BA9" s="136">
        <f>IF(AM9="*",BH9)+IF(AM9="",0)</f>
        <v>0</v>
      </c>
      <c r="BB9" s="136">
        <f>IF(AL9="*",BF9)+IF(AL9="",0)</f>
        <v>0</v>
      </c>
      <c r="BC9" s="136">
        <f>IF(AL9="*",BG9)+IF(AL9="",0)</f>
        <v>0</v>
      </c>
      <c r="BD9" s="136">
        <f>IF(AL9="*",BH9)+IF(AL9="",0)</f>
        <v>0</v>
      </c>
      <c r="BE9" s="136" t="e">
        <f>IF(#REF!="",BA9)+IF(#REF!="*",0)</f>
        <v>#REF!</v>
      </c>
      <c r="BF9" s="136">
        <f>IF(AN9="A",AO9)+IF(AN9="B",AO9)+IF(AN9="C",AO9)+IF(AN9="D",AO9)+IF(AN9="F",AO9)+IF(AN9="I",AO9)+IF(AN9="WF",AO9)</f>
        <v>0</v>
      </c>
      <c r="BG9" s="136">
        <f>IF(AN9="A",BH9/4)+IF(AN9="B",BH9/3)+IF(AN9="C",BH9/2)+IF(AN9="D",BH9/1)+IF(AN9="",0)+IF(AN9="P",AO9)</f>
        <v>0</v>
      </c>
      <c r="BH9" s="150">
        <f>IF(AN9="A",AO9*4)+IF(AN9="B",AO9*3)+IF(AN9="C",AO9*2)+IF(AN9="D",AO9*1)+IF(AN9="",0)</f>
        <v>0</v>
      </c>
      <c r="BK9" s="15"/>
      <c r="BL9" s="15"/>
      <c r="BM9" s="15"/>
      <c r="BN9" s="15"/>
      <c r="BO9" s="15"/>
    </row>
    <row r="10" spans="1:67" ht="20.100000000000001" customHeight="1" thickBot="1" x14ac:dyDescent="0.3">
      <c r="A10" s="153"/>
      <c r="B10" s="129" t="s">
        <v>4</v>
      </c>
      <c r="C10" s="129" t="s">
        <v>17</v>
      </c>
      <c r="D10" s="129"/>
      <c r="E10" s="126"/>
      <c r="F10" s="145" t="s">
        <v>73</v>
      </c>
      <c r="G10" s="146" t="s">
        <v>73</v>
      </c>
      <c r="H10" s="146" t="s">
        <v>73</v>
      </c>
      <c r="I10" s="147"/>
      <c r="J10" s="146">
        <v>3</v>
      </c>
      <c r="K10" s="136">
        <f t="shared" si="0"/>
        <v>0</v>
      </c>
      <c r="L10" s="136">
        <f t="shared" si="1"/>
        <v>0</v>
      </c>
      <c r="M10" s="136">
        <f t="shared" si="2"/>
        <v>0</v>
      </c>
      <c r="N10" s="136">
        <f t="shared" si="3"/>
        <v>0</v>
      </c>
      <c r="O10" s="136">
        <f t="shared" si="4"/>
        <v>0</v>
      </c>
      <c r="P10" s="136">
        <f t="shared" si="5"/>
        <v>0</v>
      </c>
      <c r="Q10" s="136">
        <f t="shared" si="6"/>
        <v>0</v>
      </c>
      <c r="R10" s="136">
        <f t="shared" si="7"/>
        <v>0</v>
      </c>
      <c r="S10" s="136">
        <f t="shared" si="8"/>
        <v>0</v>
      </c>
      <c r="T10" s="136">
        <f t="shared" si="9"/>
        <v>0</v>
      </c>
      <c r="U10" s="136">
        <f t="shared" si="10"/>
        <v>0</v>
      </c>
      <c r="V10" s="136">
        <f t="shared" si="11"/>
        <v>0</v>
      </c>
      <c r="W10" s="136">
        <f t="shared" si="12"/>
        <v>0</v>
      </c>
      <c r="X10" s="136">
        <f t="shared" si="13"/>
        <v>0</v>
      </c>
      <c r="Y10" s="136">
        <f t="shared" si="14"/>
        <v>0</v>
      </c>
      <c r="Z10" s="136">
        <f t="shared" si="15"/>
        <v>0</v>
      </c>
      <c r="AA10" s="136" t="b">
        <f t="shared" si="16"/>
        <v>0</v>
      </c>
      <c r="AB10" s="149">
        <f t="shared" si="17"/>
        <v>0</v>
      </c>
      <c r="AC10" s="150">
        <f t="shared" si="18"/>
        <v>0</v>
      </c>
      <c r="AD10" s="74"/>
      <c r="AE10" s="112"/>
      <c r="AF10" s="139"/>
      <c r="AG10" s="139"/>
      <c r="AH10" s="139"/>
      <c r="AI10" s="131">
        <v>202</v>
      </c>
      <c r="AJ10" s="139"/>
      <c r="AK10" s="154" t="s">
        <v>73</v>
      </c>
      <c r="AL10" s="155"/>
      <c r="AM10" s="155" t="s">
        <v>73</v>
      </c>
      <c r="AN10" s="156"/>
      <c r="AO10" s="155">
        <v>3</v>
      </c>
      <c r="AP10" s="157">
        <f>IF(AK10="*",BF10)+IF(AK10="",0)</f>
        <v>0</v>
      </c>
      <c r="AQ10" s="157">
        <f>IF(AK10="*",BG10)+IF(AK10="",0)</f>
        <v>0</v>
      </c>
      <c r="AR10" s="157">
        <f>IF(AK10="*",BH10)+IF(AK10="",0)</f>
        <v>0</v>
      </c>
      <c r="AS10" s="135">
        <f>IF(AND(AK10="*",AL10="*"),BF10,0)</f>
        <v>0</v>
      </c>
      <c r="AT10" s="135">
        <f>IF(AND(AK10="*",AL10="*"),BG10,0)</f>
        <v>0</v>
      </c>
      <c r="AU10" s="135">
        <f>IF(AND(AK10="*",AL10="*"),BH10,0)</f>
        <v>0</v>
      </c>
      <c r="AV10" s="157">
        <f>IF(AND(AK10="*",AM10="*"),BF10,0)</f>
        <v>0</v>
      </c>
      <c r="AW10" s="157">
        <f>IF(AND(AK10="*",AM10="*"),BG10,0)</f>
        <v>0</v>
      </c>
      <c r="AX10" s="157">
        <f>IF(AND(AK10="*",AM10="*"),BH10,0)</f>
        <v>0</v>
      </c>
      <c r="AY10" s="157">
        <f>IF(AM10="*",BF10)+IF(AM10="",0)</f>
        <v>0</v>
      </c>
      <c r="AZ10" s="157">
        <f>IF(AM10="*",BG10)+IF(AM10="",0)</f>
        <v>0</v>
      </c>
      <c r="BA10" s="157">
        <f>IF(AM10="*",BH10)+IF(AM10="",0)</f>
        <v>0</v>
      </c>
      <c r="BB10" s="157">
        <f>IF(AL10="*",BF10)+IF(AL10="",0)</f>
        <v>0</v>
      </c>
      <c r="BC10" s="157">
        <f>IF(AL10="*",BG10)+IF(AL10="",0)</f>
        <v>0</v>
      </c>
      <c r="BD10" s="157">
        <f>IF(AL10="*",BH10)+IF(AL10="",0)</f>
        <v>0</v>
      </c>
      <c r="BE10" s="157" t="e">
        <f>IF(#REF!="",BA10)+IF(#REF!="*",0)</f>
        <v>#REF!</v>
      </c>
      <c r="BF10" s="157">
        <f>IF(AN10="A",AO10)+IF(AN10="B",AO10)+IF(AN10="C",AO10)+IF(AN10="D",AO10)+IF(AN10="F",AO10)+IF(AN10="I",AO10)+IF(AN10="WF",AO10)</f>
        <v>0</v>
      </c>
      <c r="BG10" s="157">
        <f>IF(AN10="A",BH10/4)+IF(AN10="B",BH10/3)+IF(AN10="C",BH10/2)+IF(AN10="D",BH10/1)+IF(AN10="",0)+IF(AN10="P",AO10)</f>
        <v>0</v>
      </c>
      <c r="BH10" s="158">
        <f>IF(AN10="A",AO10*4)+IF(AN10="B",AO10*3)+IF(AN10="C",AO10*2)+IF(AN10="D",AO10*1)+IF(AN10="",0)</f>
        <v>0</v>
      </c>
      <c r="BK10" s="15"/>
      <c r="BL10" s="15"/>
      <c r="BM10" s="15"/>
      <c r="BN10" s="15"/>
      <c r="BO10" s="15"/>
    </row>
    <row r="11" spans="1:67" ht="20.100000000000001" customHeight="1" thickBot="1" x14ac:dyDescent="0.3">
      <c r="A11" s="159"/>
      <c r="B11" s="129" t="s">
        <v>4</v>
      </c>
      <c r="C11" s="129" t="s">
        <v>5</v>
      </c>
      <c r="D11" s="129"/>
      <c r="E11" s="126"/>
      <c r="F11" s="145" t="s">
        <v>73</v>
      </c>
      <c r="G11" s="146" t="s">
        <v>73</v>
      </c>
      <c r="H11" s="146" t="s">
        <v>73</v>
      </c>
      <c r="I11" s="147"/>
      <c r="J11" s="146">
        <v>3</v>
      </c>
      <c r="K11" s="136">
        <f t="shared" si="0"/>
        <v>0</v>
      </c>
      <c r="L11" s="136">
        <f t="shared" si="1"/>
        <v>0</v>
      </c>
      <c r="M11" s="136">
        <f t="shared" si="2"/>
        <v>0</v>
      </c>
      <c r="N11" s="136">
        <f t="shared" si="3"/>
        <v>0</v>
      </c>
      <c r="O11" s="136">
        <f t="shared" si="4"/>
        <v>0</v>
      </c>
      <c r="P11" s="136">
        <f t="shared" si="5"/>
        <v>0</v>
      </c>
      <c r="Q11" s="136">
        <f t="shared" si="6"/>
        <v>0</v>
      </c>
      <c r="R11" s="136">
        <f t="shared" si="7"/>
        <v>0</v>
      </c>
      <c r="S11" s="136">
        <f t="shared" si="8"/>
        <v>0</v>
      </c>
      <c r="T11" s="136">
        <f t="shared" si="9"/>
        <v>0</v>
      </c>
      <c r="U11" s="136">
        <f t="shared" si="10"/>
        <v>0</v>
      </c>
      <c r="V11" s="136">
        <f t="shared" si="11"/>
        <v>0</v>
      </c>
      <c r="W11" s="136">
        <f t="shared" si="12"/>
        <v>0</v>
      </c>
      <c r="X11" s="136">
        <f t="shared" si="13"/>
        <v>0</v>
      </c>
      <c r="Y11" s="136">
        <f t="shared" si="14"/>
        <v>0</v>
      </c>
      <c r="Z11" s="136">
        <f t="shared" si="15"/>
        <v>0</v>
      </c>
      <c r="AA11" s="136" t="b">
        <f t="shared" si="16"/>
        <v>0</v>
      </c>
      <c r="AB11" s="149">
        <f t="shared" si="17"/>
        <v>0</v>
      </c>
      <c r="AC11" s="150">
        <f t="shared" si="18"/>
        <v>0</v>
      </c>
      <c r="AD11" s="74"/>
      <c r="AE11" s="112"/>
      <c r="AF11" s="116" t="s">
        <v>114</v>
      </c>
      <c r="AG11" s="126"/>
      <c r="AH11" s="219">
        <v>3</v>
      </c>
      <c r="AI11" s="161"/>
      <c r="AJ11" s="162"/>
      <c r="AK11" s="162"/>
      <c r="AL11" s="127"/>
      <c r="AM11" s="80"/>
      <c r="AN11" s="79"/>
      <c r="AO11" s="126"/>
      <c r="AP11" s="74"/>
      <c r="AQ11" s="74"/>
      <c r="AR11" s="74"/>
      <c r="AS11" s="74"/>
      <c r="AT11" s="74"/>
      <c r="AU11" s="74"/>
      <c r="AV11" s="74"/>
      <c r="AW11" s="74"/>
      <c r="AX11" s="74"/>
      <c r="AY11" s="112"/>
      <c r="AZ11" s="112"/>
      <c r="BA11" s="112"/>
      <c r="BB11" s="112"/>
      <c r="BC11" s="112"/>
      <c r="BD11" s="112"/>
      <c r="BE11" s="112"/>
      <c r="BF11" s="112"/>
      <c r="BG11" s="74"/>
      <c r="BH11" s="74"/>
      <c r="BI11" s="14"/>
      <c r="BK11" s="15"/>
      <c r="BL11" s="15"/>
      <c r="BM11" s="15"/>
      <c r="BN11" s="15"/>
      <c r="BO11" s="15"/>
    </row>
    <row r="12" spans="1:67" ht="20.100000000000001" customHeight="1" thickBot="1" x14ac:dyDescent="0.3">
      <c r="A12" s="114"/>
      <c r="B12" s="129" t="s">
        <v>4</v>
      </c>
      <c r="C12" s="129" t="s">
        <v>18</v>
      </c>
      <c r="D12" s="163"/>
      <c r="E12" s="126"/>
      <c r="F12" s="145" t="s">
        <v>73</v>
      </c>
      <c r="G12" s="146" t="s">
        <v>73</v>
      </c>
      <c r="H12" s="146" t="s">
        <v>73</v>
      </c>
      <c r="I12" s="147"/>
      <c r="J12" s="146">
        <v>3</v>
      </c>
      <c r="K12" s="136">
        <f t="shared" si="0"/>
        <v>0</v>
      </c>
      <c r="L12" s="136">
        <f t="shared" si="1"/>
        <v>0</v>
      </c>
      <c r="M12" s="136">
        <f t="shared" si="2"/>
        <v>0</v>
      </c>
      <c r="N12" s="136">
        <f t="shared" si="3"/>
        <v>0</v>
      </c>
      <c r="O12" s="136">
        <f t="shared" si="4"/>
        <v>0</v>
      </c>
      <c r="P12" s="136">
        <f t="shared" si="5"/>
        <v>0</v>
      </c>
      <c r="Q12" s="136">
        <f t="shared" si="6"/>
        <v>0</v>
      </c>
      <c r="R12" s="136">
        <f t="shared" si="7"/>
        <v>0</v>
      </c>
      <c r="S12" s="136">
        <f t="shared" si="8"/>
        <v>0</v>
      </c>
      <c r="T12" s="136">
        <f t="shared" si="9"/>
        <v>0</v>
      </c>
      <c r="U12" s="136">
        <f t="shared" si="10"/>
        <v>0</v>
      </c>
      <c r="V12" s="136">
        <f t="shared" si="11"/>
        <v>0</v>
      </c>
      <c r="W12" s="136">
        <f t="shared" si="12"/>
        <v>0</v>
      </c>
      <c r="X12" s="136">
        <f t="shared" si="13"/>
        <v>0</v>
      </c>
      <c r="Y12" s="136">
        <f t="shared" si="14"/>
        <v>0</v>
      </c>
      <c r="Z12" s="136">
        <f t="shared" si="15"/>
        <v>0</v>
      </c>
      <c r="AA12" s="136" t="b">
        <f t="shared" si="16"/>
        <v>0</v>
      </c>
      <c r="AB12" s="149">
        <f t="shared" si="17"/>
        <v>0</v>
      </c>
      <c r="AC12" s="150">
        <f t="shared" si="18"/>
        <v>0</v>
      </c>
      <c r="AD12" s="74"/>
      <c r="AE12" s="164"/>
      <c r="AF12" s="126" t="s">
        <v>32</v>
      </c>
      <c r="AG12" s="139"/>
      <c r="AH12" s="131"/>
      <c r="AI12" s="140"/>
      <c r="AJ12" s="141"/>
      <c r="AK12" s="142" t="s">
        <v>73</v>
      </c>
      <c r="AL12" s="133"/>
      <c r="AM12" s="133" t="s">
        <v>73</v>
      </c>
      <c r="AN12" s="143"/>
      <c r="AO12" s="133">
        <v>3</v>
      </c>
      <c r="AP12" s="134">
        <f>IF(AK12="*",BF12)+IF(AK12="",0)</f>
        <v>0</v>
      </c>
      <c r="AQ12" s="134">
        <f>IF(AK12="*",BG12)+IF(AK12="",0)</f>
        <v>0</v>
      </c>
      <c r="AR12" s="134">
        <f>IF(AK12="*",BH12)+IF(AK12="",0)</f>
        <v>0</v>
      </c>
      <c r="AS12" s="135">
        <f>IF(AND(AK12="*",AL12="*"),BF12,0)</f>
        <v>0</v>
      </c>
      <c r="AT12" s="135">
        <f>IF(AND(AK12="*",AL12="*"),BG12,0)</f>
        <v>0</v>
      </c>
      <c r="AU12" s="135">
        <f>IF(AND(AK12="*",AL12="*"),BH12,0)</f>
        <v>0</v>
      </c>
      <c r="AV12" s="134">
        <f>IF(AND(AK12="*",AM12="*"),BF12,0)</f>
        <v>0</v>
      </c>
      <c r="AW12" s="134">
        <f>IF(AND(AK12="*",AM12="*"),BG12,0)</f>
        <v>0</v>
      </c>
      <c r="AX12" s="134">
        <f>IF(AND(AK12="*",AM12="*"),BH12,0)</f>
        <v>0</v>
      </c>
      <c r="AY12" s="134">
        <f>IF(AM12="*",BF12)+IF(AM12="",0)</f>
        <v>0</v>
      </c>
      <c r="AZ12" s="134">
        <f>IF(AM12="*",BG12)+IF(AM12="",0)</f>
        <v>0</v>
      </c>
      <c r="BA12" s="134">
        <f>IF(AM12="*",BH12)+IF(AM12="",0)</f>
        <v>0</v>
      </c>
      <c r="BB12" s="134">
        <f>IF(AL12="*",BF12)+IF(AL12="",0)</f>
        <v>0</v>
      </c>
      <c r="BC12" s="134">
        <f>IF(AL12="*",BG12)+IF(AL12="",0)</f>
        <v>0</v>
      </c>
      <c r="BD12" s="134">
        <f>IF(AL12="*",BH12)+IF(AL12="",0)</f>
        <v>0</v>
      </c>
      <c r="BE12" s="134" t="e">
        <f>IF(#REF!="",BA12)+IF(#REF!="*",0)</f>
        <v>#REF!</v>
      </c>
      <c r="BF12" s="134">
        <f>IF(AN12="A",AO12)+IF(AN12="B",AO12)+IF(AN12="C",AO12)+IF(AN12="D",AO12)+IF(AN12="F",AO12)+IF(AN12="I",AO12)+IF(AN12="WF",AO12)</f>
        <v>0</v>
      </c>
      <c r="BG12" s="134">
        <f>IF(AN12="A",BH12/4)+IF(AN12="B",BH12/3)+IF(AN12="C",BH12/2)+IF(AN12="D",BH12/1)+IF(AN12="",0)+IF(AN12="P",AO12)</f>
        <v>0</v>
      </c>
      <c r="BH12" s="138">
        <f>IF(AN12="A",AO12*4)+IF(AN12="B",AO12*3)+IF(AN12="C",AO12*2)+IF(AN12="D",AO12*1)+IF(AN12="",0)</f>
        <v>0</v>
      </c>
      <c r="BI12" s="12"/>
      <c r="BK12" s="15"/>
      <c r="BL12" s="15"/>
      <c r="BM12" s="15"/>
      <c r="BN12" s="15"/>
      <c r="BO12" s="15"/>
    </row>
    <row r="13" spans="1:67" ht="20.100000000000001" customHeight="1" x14ac:dyDescent="0.25">
      <c r="A13" s="165">
        <v>4</v>
      </c>
      <c r="B13" s="129" t="s">
        <v>19</v>
      </c>
      <c r="C13" s="129" t="s">
        <v>23</v>
      </c>
      <c r="D13" s="163"/>
      <c r="E13" s="126"/>
      <c r="F13" s="145" t="s">
        <v>73</v>
      </c>
      <c r="G13" s="146" t="s">
        <v>73</v>
      </c>
      <c r="H13" s="146" t="s">
        <v>73</v>
      </c>
      <c r="I13" s="147"/>
      <c r="J13" s="146">
        <v>3</v>
      </c>
      <c r="K13" s="136">
        <f t="shared" si="0"/>
        <v>0</v>
      </c>
      <c r="L13" s="136">
        <f t="shared" si="1"/>
        <v>0</v>
      </c>
      <c r="M13" s="136">
        <f t="shared" si="2"/>
        <v>0</v>
      </c>
      <c r="N13" s="136">
        <f t="shared" si="3"/>
        <v>0</v>
      </c>
      <c r="O13" s="136">
        <f t="shared" si="4"/>
        <v>0</v>
      </c>
      <c r="P13" s="136">
        <f t="shared" si="5"/>
        <v>0</v>
      </c>
      <c r="Q13" s="136">
        <f t="shared" si="6"/>
        <v>0</v>
      </c>
      <c r="R13" s="136">
        <f t="shared" si="7"/>
        <v>0</v>
      </c>
      <c r="S13" s="136">
        <f t="shared" si="8"/>
        <v>0</v>
      </c>
      <c r="T13" s="136">
        <f t="shared" si="9"/>
        <v>0</v>
      </c>
      <c r="U13" s="136">
        <f t="shared" si="10"/>
        <v>0</v>
      </c>
      <c r="V13" s="136">
        <f t="shared" si="11"/>
        <v>0</v>
      </c>
      <c r="W13" s="136">
        <f t="shared" si="12"/>
        <v>0</v>
      </c>
      <c r="X13" s="136">
        <f t="shared" si="13"/>
        <v>0</v>
      </c>
      <c r="Y13" s="136">
        <f t="shared" si="14"/>
        <v>0</v>
      </c>
      <c r="Z13" s="136">
        <f t="shared" si="15"/>
        <v>0</v>
      </c>
      <c r="AA13" s="136" t="b">
        <f t="shared" si="16"/>
        <v>0</v>
      </c>
      <c r="AB13" s="149">
        <f t="shared" si="17"/>
        <v>0</v>
      </c>
      <c r="AC13" s="150">
        <f t="shared" si="18"/>
        <v>0</v>
      </c>
      <c r="AD13" s="74"/>
      <c r="AE13" s="112"/>
      <c r="AF13" s="126" t="s">
        <v>33</v>
      </c>
      <c r="AG13" s="139"/>
      <c r="AH13" s="131"/>
      <c r="AI13" s="140"/>
      <c r="AJ13" s="141"/>
      <c r="AK13" s="151" t="s">
        <v>73</v>
      </c>
      <c r="AL13" s="166"/>
      <c r="AM13" s="146" t="s">
        <v>73</v>
      </c>
      <c r="AN13" s="152"/>
      <c r="AO13" s="146">
        <v>3</v>
      </c>
      <c r="AP13" s="136">
        <f>IF(AK13="*",BF13)+IF(AK13="",0)</f>
        <v>0</v>
      </c>
      <c r="AQ13" s="136">
        <f>IF(AK13="*",BG13)+IF(AK13="",0)</f>
        <v>0</v>
      </c>
      <c r="AR13" s="136">
        <f>IF(AK13="*",BH13)+IF(AK13="",0)</f>
        <v>0</v>
      </c>
      <c r="AS13" s="134">
        <f>IF(AND(AK13="*",AL13="*"),BF13,0)</f>
        <v>0</v>
      </c>
      <c r="AT13" s="134">
        <f>IF(AND(AK13="*",AL13="*"),BG13,0)</f>
        <v>0</v>
      </c>
      <c r="AU13" s="134">
        <f>IF(AND(AK13="*",AL13="*"),BH13,0)</f>
        <v>0</v>
      </c>
      <c r="AV13" s="136">
        <f>IF(AND(AK13="*",AM13="*"),BF13,0)</f>
        <v>0</v>
      </c>
      <c r="AW13" s="136">
        <f>IF(AND(AK13="*",AM13="*"),BG13,0)</f>
        <v>0</v>
      </c>
      <c r="AX13" s="136">
        <f>IF(AND(AK13="*",AM13="*"),BH13,0)</f>
        <v>0</v>
      </c>
      <c r="AY13" s="136">
        <f>IF(AM13="*",BF13)+IF(AM13="",0)</f>
        <v>0</v>
      </c>
      <c r="AZ13" s="136">
        <f>IF(AM13="*",BG13)+IF(AM13="",0)</f>
        <v>0</v>
      </c>
      <c r="BA13" s="136">
        <f>IF(AM13="*",BH13)+IF(AM13="",0)</f>
        <v>0</v>
      </c>
      <c r="BB13" s="136">
        <f>IF(AL13="*",BF13)+IF(AL13="",0)</f>
        <v>0</v>
      </c>
      <c r="BC13" s="136">
        <f>IF(AL13="*",BG13)+IF(AL13="",0)</f>
        <v>0</v>
      </c>
      <c r="BD13" s="136">
        <f>IF(AL13="*",BH13)+IF(AL13="",0)</f>
        <v>0</v>
      </c>
      <c r="BE13" s="136" t="e">
        <f>IF(#REF!="",BA13)+IF(#REF!="*",0)</f>
        <v>#REF!</v>
      </c>
      <c r="BF13" s="136">
        <f>IF(AN13="A",AO13)+IF(AN13="B",AO13)+IF(AN13="C",AO13)+IF(AN13="D",AO13)+IF(AN13="F",AO13)+IF(AN13="I",AO13)+IF(AN13="WF",AO13)</f>
        <v>0</v>
      </c>
      <c r="BG13" s="136">
        <f>IF(AN13="A",BH13/4)+IF(AN13="B",BH13/3)+IF(AN13="C",BH13/2)+IF(AN13="D",BH13/1)+IF(AN13="",0)+IF(AN13="P",AO13)</f>
        <v>0</v>
      </c>
      <c r="BH13" s="150">
        <f>IF(AN13="A",AO13*4)+IF(AN13="B",AO13*3)+IF(AN13="C",AO13*2)+IF(AN13="D",AO13*1)+IF(AN13="",0)</f>
        <v>0</v>
      </c>
      <c r="BI13" s="12"/>
      <c r="BK13" s="15"/>
      <c r="BL13" s="15"/>
      <c r="BM13" s="15"/>
      <c r="BN13" s="15"/>
      <c r="BO13" s="15"/>
    </row>
    <row r="14" spans="1:67" ht="20.100000000000001" customHeight="1" thickBot="1" x14ac:dyDescent="0.3">
      <c r="A14" s="167">
        <v>5</v>
      </c>
      <c r="B14" s="129" t="s">
        <v>19</v>
      </c>
      <c r="C14" s="129" t="s">
        <v>24</v>
      </c>
      <c r="D14" s="163"/>
      <c r="E14" s="126"/>
      <c r="F14" s="145" t="s">
        <v>73</v>
      </c>
      <c r="G14" s="146" t="s">
        <v>73</v>
      </c>
      <c r="H14" s="146" t="s">
        <v>73</v>
      </c>
      <c r="I14" s="147"/>
      <c r="J14" s="146">
        <v>3</v>
      </c>
      <c r="K14" s="136">
        <f t="shared" si="0"/>
        <v>0</v>
      </c>
      <c r="L14" s="136">
        <f t="shared" si="1"/>
        <v>0</v>
      </c>
      <c r="M14" s="136">
        <f t="shared" si="2"/>
        <v>0</v>
      </c>
      <c r="N14" s="136">
        <f t="shared" si="3"/>
        <v>0</v>
      </c>
      <c r="O14" s="136">
        <f t="shared" si="4"/>
        <v>0</v>
      </c>
      <c r="P14" s="136">
        <f t="shared" si="5"/>
        <v>0</v>
      </c>
      <c r="Q14" s="136">
        <f t="shared" si="6"/>
        <v>0</v>
      </c>
      <c r="R14" s="136">
        <f t="shared" si="7"/>
        <v>0</v>
      </c>
      <c r="S14" s="136">
        <f t="shared" si="8"/>
        <v>0</v>
      </c>
      <c r="T14" s="136">
        <f t="shared" si="9"/>
        <v>0</v>
      </c>
      <c r="U14" s="136">
        <f t="shared" si="10"/>
        <v>0</v>
      </c>
      <c r="V14" s="136">
        <f t="shared" si="11"/>
        <v>0</v>
      </c>
      <c r="W14" s="136">
        <f t="shared" si="12"/>
        <v>0</v>
      </c>
      <c r="X14" s="136">
        <f t="shared" si="13"/>
        <v>0</v>
      </c>
      <c r="Y14" s="136">
        <f t="shared" si="14"/>
        <v>0</v>
      </c>
      <c r="Z14" s="168">
        <f t="shared" si="15"/>
        <v>0</v>
      </c>
      <c r="AA14" s="136" t="b">
        <f t="shared" si="16"/>
        <v>0</v>
      </c>
      <c r="AB14" s="149">
        <f t="shared" si="17"/>
        <v>0</v>
      </c>
      <c r="AC14" s="150">
        <f t="shared" si="18"/>
        <v>0</v>
      </c>
      <c r="AD14" s="74"/>
      <c r="AE14" s="112"/>
      <c r="AF14" s="126" t="s">
        <v>34</v>
      </c>
      <c r="AG14" s="139"/>
      <c r="AH14" s="140"/>
      <c r="AI14" s="140"/>
      <c r="AJ14" s="141"/>
      <c r="AK14" s="169" t="s">
        <v>73</v>
      </c>
      <c r="AL14" s="155"/>
      <c r="AM14" s="155" t="s">
        <v>73</v>
      </c>
      <c r="AN14" s="156"/>
      <c r="AO14" s="155">
        <v>3</v>
      </c>
      <c r="AP14" s="157">
        <f>IF(AK14="*",BF14)+IF(AK14="",0)</f>
        <v>0</v>
      </c>
      <c r="AQ14" s="157">
        <f>IF(AK14="*",BG14)+IF(AK14="",0)</f>
        <v>0</v>
      </c>
      <c r="AR14" s="157">
        <f>IF(AK14="*",BH14)+IF(AK14="",0)</f>
        <v>0</v>
      </c>
      <c r="AS14" s="157">
        <f>IF(AND(AK14="*",AL14="*"),BF14,0)</f>
        <v>0</v>
      </c>
      <c r="AT14" s="157">
        <f>IF(AND(AK14="*",AL14="*"),BG14,0)</f>
        <v>0</v>
      </c>
      <c r="AU14" s="157">
        <f>IF(AND(AK14="*",AL14="*"),BH14,0)</f>
        <v>0</v>
      </c>
      <c r="AV14" s="157">
        <f>IF(AND(AK14="*",AM14="*"),BF14,0)</f>
        <v>0</v>
      </c>
      <c r="AW14" s="157">
        <f>IF(AND(AK14="*",AM14="*"),BG14,0)</f>
        <v>0</v>
      </c>
      <c r="AX14" s="157">
        <f>IF(AND(AK14="*",AM14="*"),BH14,0)</f>
        <v>0</v>
      </c>
      <c r="AY14" s="157">
        <f>IF(AM14="*",BF14)+IF(AM14="",0)</f>
        <v>0</v>
      </c>
      <c r="AZ14" s="157">
        <f>IF(AM14="*",BG14)+IF(AM14="",0)</f>
        <v>0</v>
      </c>
      <c r="BA14" s="157">
        <f>IF(AM14="*",BH14)+IF(AM14="",0)</f>
        <v>0</v>
      </c>
      <c r="BB14" s="157">
        <f>IF(AL14="*",BF14)+IF(AL14="",0)</f>
        <v>0</v>
      </c>
      <c r="BC14" s="157">
        <f>IF(AL14="*",BG14)+IF(AL14="",0)</f>
        <v>0</v>
      </c>
      <c r="BD14" s="157">
        <f>IF(AL14="*",BH14)+IF(AL14="",0)</f>
        <v>0</v>
      </c>
      <c r="BE14" s="157" t="e">
        <f>IF(#REF!="",BA14)+IF(#REF!="*",0)</f>
        <v>#REF!</v>
      </c>
      <c r="BF14" s="157">
        <f>IF(AN14="A",AO14)+IF(AN14="B",AO14)+IF(AN14="C",AO14)+IF(AN14="D",AO14)+IF(AN14="F",AO14)+IF(AN14="I",AO14)+IF(AN14="WF",AO14)</f>
        <v>0</v>
      </c>
      <c r="BG14" s="157">
        <f>IF(AN14="A",BH14/4)+IF(AN14="B",BH14/3)+IF(AN14="C",BH14/2)+IF(AN14="D",BH14/1)+IF(AN14="",0)+IF(AN14="P",AO14)</f>
        <v>0</v>
      </c>
      <c r="BH14" s="158">
        <f>IF(AN14="A",AO14*4)+IF(AN14="B",AO14*3)+IF(AN14="C",AO14*2)+IF(AN14="D",AO14*1)+IF(AN14="",0)</f>
        <v>0</v>
      </c>
      <c r="BI14" s="12"/>
      <c r="BK14" s="15"/>
      <c r="BL14" s="15"/>
      <c r="BM14" s="15"/>
      <c r="BN14" s="15"/>
      <c r="BO14" s="15"/>
    </row>
    <row r="15" spans="1:67" ht="20.100000000000001" customHeight="1" thickBot="1" x14ac:dyDescent="0.3">
      <c r="A15" s="170">
        <v>6</v>
      </c>
      <c r="B15" s="129" t="s">
        <v>19</v>
      </c>
      <c r="C15" s="129" t="s">
        <v>26</v>
      </c>
      <c r="D15" s="163"/>
      <c r="E15" s="114"/>
      <c r="F15" s="145" t="s">
        <v>73</v>
      </c>
      <c r="G15" s="146" t="s">
        <v>73</v>
      </c>
      <c r="H15" s="146" t="s">
        <v>73</v>
      </c>
      <c r="I15" s="147"/>
      <c r="J15" s="146">
        <v>3</v>
      </c>
      <c r="K15" s="136">
        <f t="shared" ref="K15:K20" si="19">IF(F15="*",Z15)+IF(F15="",0)</f>
        <v>0</v>
      </c>
      <c r="L15" s="136">
        <f t="shared" ref="L15:L20" si="20">IF(F15="*",AB15)+IF(F15="",0)</f>
        <v>0</v>
      </c>
      <c r="M15" s="136">
        <f t="shared" ref="M15:M20" si="21">IF(F15="*",AC15)+IF(F15="",0)</f>
        <v>0</v>
      </c>
      <c r="N15" s="136">
        <f t="shared" ref="N15:N20" si="22">IF(AND(F15="*",G15="*"),Z15,0)</f>
        <v>0</v>
      </c>
      <c r="O15" s="136">
        <f t="shared" ref="O15:O20" si="23">IF(AND(F15="*",G15="*"),AB15,0)</f>
        <v>0</v>
      </c>
      <c r="P15" s="136">
        <f t="shared" ref="P15:P20" si="24">IF(AND(F15="*",G15="*"),AC15,0)</f>
        <v>0</v>
      </c>
      <c r="Q15" s="136">
        <f t="shared" ref="Q15:Q20" si="25">IF(AND(F15="*",H15="*"),Z15,0)</f>
        <v>0</v>
      </c>
      <c r="R15" s="136">
        <f t="shared" ref="R15:R20" si="26">IF(AND(F15="*",H15="*"),AB15,0)</f>
        <v>0</v>
      </c>
      <c r="S15" s="136">
        <f t="shared" ref="S15:S20" si="27">IF(AND(F15="*",H15="*"),AC15,0)</f>
        <v>0</v>
      </c>
      <c r="T15" s="136">
        <f t="shared" ref="T15:T20" si="28">IF(H15="*",Z15)+IF(H15="",0)</f>
        <v>0</v>
      </c>
      <c r="U15" s="136">
        <f t="shared" ref="U15:U20" si="29">IF(H15="*",AB15)+IF(H15="",0)</f>
        <v>0</v>
      </c>
      <c r="V15" s="136">
        <f t="shared" ref="V15:V20" si="30">IF(H15="*",AC15)+IF(H15="",0)</f>
        <v>0</v>
      </c>
      <c r="W15" s="136">
        <f t="shared" ref="W15:W20" si="31">IF(G15="*",Z15)+IF(G15="",0)+IF(G15="*",0)</f>
        <v>0</v>
      </c>
      <c r="X15" s="136">
        <f t="shared" ref="X15:X20" si="32">IF(G15="*",AB15)+IF(G15="",0)</f>
        <v>0</v>
      </c>
      <c r="Y15" s="136">
        <f t="shared" ref="Y15:Y20" si="33">IF(G15="*",AC15)+IF(G15="",0)</f>
        <v>0</v>
      </c>
      <c r="Z15" s="168">
        <f t="shared" ref="Z15:Z20" si="34">IF(I15="A",J15)+IF(I15="B",J15)+IF(I15="C",J15)+IF(I15="D",J15)+IF(I15="F",J15)+IF(I15="I",J15)+IF(I15="WF",J15)</f>
        <v>0</v>
      </c>
      <c r="AA15" s="136" t="b">
        <f t="shared" ref="AA15:AA20" si="35">IF(Z15&gt;1,"3")</f>
        <v>0</v>
      </c>
      <c r="AB15" s="149">
        <f t="shared" ref="AB15:AB20" si="36">IF(I15="A",AC15/4)+IF(I15="B",AC15/3)+IF(I15="C",AC15/2)+IF(I15="D",AC15/1)+IF(I15="",0)+IF(I15="P",J15)</f>
        <v>0</v>
      </c>
      <c r="AC15" s="150">
        <f t="shared" ref="AC15:AC20" si="37">IF(I15="A",J15*4)+IF(I15="B",J15*3)+IF(I15="C",J15*2)+IF(I15="D",J15*1)+IF(I15="",0)</f>
        <v>0</v>
      </c>
      <c r="AD15" s="74"/>
      <c r="AE15" s="112"/>
      <c r="AF15" s="116" t="s">
        <v>119</v>
      </c>
      <c r="AG15" s="126"/>
      <c r="AH15" s="140"/>
      <c r="AI15" s="140"/>
      <c r="AJ15" s="140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2"/>
      <c r="BK15" s="15"/>
      <c r="BL15" s="15"/>
      <c r="BM15" s="15"/>
      <c r="BN15" s="15"/>
      <c r="BO15" s="15"/>
    </row>
    <row r="16" spans="1:67" ht="20.100000000000001" customHeight="1" thickBot="1" x14ac:dyDescent="0.3">
      <c r="A16" s="170">
        <v>7</v>
      </c>
      <c r="B16" s="129" t="s">
        <v>19</v>
      </c>
      <c r="C16" s="129" t="s">
        <v>25</v>
      </c>
      <c r="D16" s="163"/>
      <c r="E16" s="126"/>
      <c r="F16" s="145" t="s">
        <v>73</v>
      </c>
      <c r="G16" s="146" t="s">
        <v>73</v>
      </c>
      <c r="H16" s="146" t="s">
        <v>73</v>
      </c>
      <c r="I16" s="147"/>
      <c r="J16" s="146">
        <v>3</v>
      </c>
      <c r="K16" s="136">
        <f t="shared" si="19"/>
        <v>0</v>
      </c>
      <c r="L16" s="136">
        <f t="shared" si="20"/>
        <v>0</v>
      </c>
      <c r="M16" s="136">
        <f t="shared" si="21"/>
        <v>0</v>
      </c>
      <c r="N16" s="136">
        <f t="shared" si="22"/>
        <v>0</v>
      </c>
      <c r="O16" s="136">
        <f t="shared" si="23"/>
        <v>0</v>
      </c>
      <c r="P16" s="136">
        <f t="shared" si="24"/>
        <v>0</v>
      </c>
      <c r="Q16" s="136">
        <f t="shared" si="25"/>
        <v>0</v>
      </c>
      <c r="R16" s="136">
        <f t="shared" si="26"/>
        <v>0</v>
      </c>
      <c r="S16" s="136">
        <f t="shared" si="27"/>
        <v>0</v>
      </c>
      <c r="T16" s="136">
        <f t="shared" si="28"/>
        <v>0</v>
      </c>
      <c r="U16" s="136">
        <f t="shared" si="29"/>
        <v>0</v>
      </c>
      <c r="V16" s="136">
        <f t="shared" si="30"/>
        <v>0</v>
      </c>
      <c r="W16" s="136">
        <f t="shared" si="31"/>
        <v>0</v>
      </c>
      <c r="X16" s="136">
        <f t="shared" si="32"/>
        <v>0</v>
      </c>
      <c r="Y16" s="136">
        <f t="shared" si="33"/>
        <v>0</v>
      </c>
      <c r="Z16" s="168">
        <f t="shared" si="34"/>
        <v>0</v>
      </c>
      <c r="AA16" s="136" t="b">
        <f t="shared" si="35"/>
        <v>0</v>
      </c>
      <c r="AB16" s="149">
        <f t="shared" si="36"/>
        <v>0</v>
      </c>
      <c r="AC16" s="150">
        <f t="shared" si="37"/>
        <v>0</v>
      </c>
      <c r="AD16" s="74"/>
      <c r="AE16" s="112"/>
      <c r="AF16" s="172" t="s">
        <v>73</v>
      </c>
      <c r="AG16" s="139" t="s">
        <v>2</v>
      </c>
      <c r="AH16" s="140"/>
      <c r="AI16" s="140"/>
      <c r="AJ16" s="140"/>
      <c r="AK16" s="173" t="s">
        <v>73</v>
      </c>
      <c r="AL16" s="166"/>
      <c r="AM16" s="166" t="s">
        <v>73</v>
      </c>
      <c r="AN16" s="174"/>
      <c r="AO16" s="166">
        <v>3</v>
      </c>
      <c r="AP16" s="168">
        <f t="shared" ref="AP16:AP21" si="38">IF(AK16="*",BF16)+IF(AK16="",0)</f>
        <v>0</v>
      </c>
      <c r="AQ16" s="168">
        <f t="shared" ref="AQ16:AQ21" si="39">IF(AK16="*",BG16)+IF(AK16="",0)</f>
        <v>0</v>
      </c>
      <c r="AR16" s="168">
        <f t="shared" ref="AR16:AR21" si="40">IF(AK16="*",BH16)+IF(AK16="",0)</f>
        <v>0</v>
      </c>
      <c r="AS16" s="175">
        <f t="shared" ref="AS16:AS21" si="41">IF(AND(AK16="*",AL16="*"),BF16,0)</f>
        <v>0</v>
      </c>
      <c r="AT16" s="175">
        <f t="shared" ref="AT16:AT21" si="42">IF(AND(AK16="*",AL16="*"),BG16,0)</f>
        <v>0</v>
      </c>
      <c r="AU16" s="175">
        <f t="shared" ref="AU16:AU21" si="43">IF(AND(AK16="*",AL16="*"),BH16,0)</f>
        <v>0</v>
      </c>
      <c r="AV16" s="168">
        <f t="shared" ref="AV16:AV21" si="44">IF(AND(AK16="*",AM16="*"),BF16,0)</f>
        <v>0</v>
      </c>
      <c r="AW16" s="168">
        <f t="shared" ref="AW16:AW21" si="45">IF(AND(AK16="*",AM16="*"),BG16,0)</f>
        <v>0</v>
      </c>
      <c r="AX16" s="168">
        <f t="shared" ref="AX16:AX21" si="46">IF(AND(AK16="*",AM16="*"),BH16,0)</f>
        <v>0</v>
      </c>
      <c r="AY16" s="168">
        <f t="shared" ref="AY16:AY21" si="47">IF(AM16="*",BF16)+IF(AM16="",0)</f>
        <v>0</v>
      </c>
      <c r="AZ16" s="168">
        <f t="shared" ref="AZ16:AZ21" si="48">IF(AM16="*",BG16)+IF(AM16="",0)</f>
        <v>0</v>
      </c>
      <c r="BA16" s="168">
        <f t="shared" ref="BA16:BA21" si="49">IF(AM16="*",BH16)+IF(AM16="",0)</f>
        <v>0</v>
      </c>
      <c r="BB16" s="168">
        <f t="shared" ref="BB16:BB21" si="50">IF(AL16="*",BF16)+IF(AL16="",0)</f>
        <v>0</v>
      </c>
      <c r="BC16" s="168">
        <f t="shared" ref="BC16:BC21" si="51">IF(AL16="*",BG16)+IF(AL16="",0)</f>
        <v>0</v>
      </c>
      <c r="BD16" s="168">
        <f t="shared" ref="BD16:BD21" si="52">IF(AL16="*",BH16)+IF(AL16="",0)</f>
        <v>0</v>
      </c>
      <c r="BE16" s="168" t="e">
        <f>IF(#REF!="",BA16)+IF(#REF!="*",0)</f>
        <v>#REF!</v>
      </c>
      <c r="BF16" s="168">
        <f t="shared" ref="BF16:BF21" si="53">IF(AN16="A",AO16)+IF(AN16="B",AO16)+IF(AN16="C",AO16)+IF(AN16="D",AO16)+IF(AN16="F",AO16)+IF(AN16="I",AO16)+IF(AN16="WF",AO16)</f>
        <v>0</v>
      </c>
      <c r="BG16" s="168">
        <f t="shared" ref="BG16:BG21" si="54">IF(AN16="A",BH16/4)+IF(AN16="B",BH16/3)+IF(AN16="C",BH16/2)+IF(AN16="D",BH16/1)+IF(AN16="",0)+IF(AN16="P",AO16)</f>
        <v>0</v>
      </c>
      <c r="BH16" s="176">
        <f t="shared" ref="BH16:BH21" si="55">IF(AN16="A",AO16*4)+IF(AN16="B",AO16*3)+IF(AN16="C",AO16*2)+IF(AN16="D",AO16*1)+IF(AN16="",0)</f>
        <v>0</v>
      </c>
      <c r="BI16" s="12"/>
      <c r="BK16" s="15"/>
      <c r="BL16" s="15"/>
      <c r="BM16" s="15"/>
      <c r="BN16" s="15"/>
      <c r="BO16" s="15"/>
    </row>
    <row r="17" spans="1:67" ht="20.100000000000001" customHeight="1" x14ac:dyDescent="0.25">
      <c r="A17" s="170">
        <v>8</v>
      </c>
      <c r="B17" s="129" t="s">
        <v>19</v>
      </c>
      <c r="C17" s="129" t="s">
        <v>27</v>
      </c>
      <c r="D17" s="163"/>
      <c r="E17" s="126"/>
      <c r="F17" s="177" t="s">
        <v>73</v>
      </c>
      <c r="G17" s="178" t="s">
        <v>73</v>
      </c>
      <c r="H17" s="178" t="s">
        <v>73</v>
      </c>
      <c r="I17" s="179"/>
      <c r="J17" s="178">
        <v>3</v>
      </c>
      <c r="K17" s="148">
        <f t="shared" si="19"/>
        <v>0</v>
      </c>
      <c r="L17" s="148">
        <f t="shared" si="20"/>
        <v>0</v>
      </c>
      <c r="M17" s="148">
        <f t="shared" si="21"/>
        <v>0</v>
      </c>
      <c r="N17" s="175">
        <f t="shared" si="22"/>
        <v>0</v>
      </c>
      <c r="O17" s="175">
        <f t="shared" si="23"/>
        <v>0</v>
      </c>
      <c r="P17" s="175">
        <f t="shared" si="24"/>
        <v>0</v>
      </c>
      <c r="Q17" s="148">
        <f t="shared" si="25"/>
        <v>0</v>
      </c>
      <c r="R17" s="148">
        <f t="shared" si="26"/>
        <v>0</v>
      </c>
      <c r="S17" s="148">
        <f t="shared" si="27"/>
        <v>0</v>
      </c>
      <c r="T17" s="175">
        <f t="shared" si="28"/>
        <v>0</v>
      </c>
      <c r="U17" s="175">
        <f t="shared" si="29"/>
        <v>0</v>
      </c>
      <c r="V17" s="175">
        <f t="shared" si="30"/>
        <v>0</v>
      </c>
      <c r="W17" s="148">
        <f t="shared" si="31"/>
        <v>0</v>
      </c>
      <c r="X17" s="148">
        <f t="shared" si="32"/>
        <v>0</v>
      </c>
      <c r="Y17" s="148">
        <f t="shared" si="33"/>
        <v>0</v>
      </c>
      <c r="Z17" s="148">
        <f t="shared" si="34"/>
        <v>0</v>
      </c>
      <c r="AA17" s="148" t="b">
        <f t="shared" si="35"/>
        <v>0</v>
      </c>
      <c r="AB17" s="180">
        <f t="shared" si="36"/>
        <v>0</v>
      </c>
      <c r="AC17" s="181">
        <f t="shared" si="37"/>
        <v>0</v>
      </c>
      <c r="AD17" s="74"/>
      <c r="AE17" s="112"/>
      <c r="AF17" s="172"/>
      <c r="AG17" s="139"/>
      <c r="AH17" s="140"/>
      <c r="AI17" s="140"/>
      <c r="AJ17" s="141"/>
      <c r="AK17" s="182" t="s">
        <v>73</v>
      </c>
      <c r="AL17" s="166"/>
      <c r="AM17" s="146" t="s">
        <v>73</v>
      </c>
      <c r="AN17" s="152"/>
      <c r="AO17" s="146">
        <v>3</v>
      </c>
      <c r="AP17" s="136">
        <f t="shared" si="38"/>
        <v>0</v>
      </c>
      <c r="AQ17" s="136">
        <f t="shared" si="39"/>
        <v>0</v>
      </c>
      <c r="AR17" s="136">
        <f t="shared" si="40"/>
        <v>0</v>
      </c>
      <c r="AS17" s="134">
        <f t="shared" si="41"/>
        <v>0</v>
      </c>
      <c r="AT17" s="134">
        <f t="shared" si="42"/>
        <v>0</v>
      </c>
      <c r="AU17" s="134">
        <f t="shared" si="43"/>
        <v>0</v>
      </c>
      <c r="AV17" s="136">
        <f t="shared" si="44"/>
        <v>0</v>
      </c>
      <c r="AW17" s="136">
        <f t="shared" si="45"/>
        <v>0</v>
      </c>
      <c r="AX17" s="136">
        <f t="shared" si="46"/>
        <v>0</v>
      </c>
      <c r="AY17" s="136">
        <f t="shared" si="47"/>
        <v>0</v>
      </c>
      <c r="AZ17" s="136">
        <f t="shared" si="48"/>
        <v>0</v>
      </c>
      <c r="BA17" s="136">
        <f t="shared" si="49"/>
        <v>0</v>
      </c>
      <c r="BB17" s="136">
        <f t="shared" si="50"/>
        <v>0</v>
      </c>
      <c r="BC17" s="136">
        <f t="shared" si="51"/>
        <v>0</v>
      </c>
      <c r="BD17" s="136">
        <f t="shared" si="52"/>
        <v>0</v>
      </c>
      <c r="BE17" s="136" t="e">
        <f>IF(#REF!="",BA17)+IF(#REF!="*",0)</f>
        <v>#REF!</v>
      </c>
      <c r="BF17" s="136">
        <f t="shared" si="53"/>
        <v>0</v>
      </c>
      <c r="BG17" s="136">
        <f t="shared" si="54"/>
        <v>0</v>
      </c>
      <c r="BH17" s="150">
        <f t="shared" si="55"/>
        <v>0</v>
      </c>
      <c r="BI17" s="12"/>
      <c r="BK17" s="15"/>
      <c r="BL17" s="15"/>
      <c r="BM17" s="15"/>
      <c r="BN17" s="15"/>
      <c r="BO17" s="15"/>
    </row>
    <row r="18" spans="1:67" ht="20.100000000000001" customHeight="1" x14ac:dyDescent="0.25">
      <c r="A18" s="170">
        <v>9</v>
      </c>
      <c r="B18" s="129" t="s">
        <v>19</v>
      </c>
      <c r="C18" s="129" t="s">
        <v>28</v>
      </c>
      <c r="D18" s="163"/>
      <c r="E18" s="183"/>
      <c r="F18" s="184" t="s">
        <v>73</v>
      </c>
      <c r="G18" s="146" t="s">
        <v>73</v>
      </c>
      <c r="H18" s="146" t="s">
        <v>73</v>
      </c>
      <c r="I18" s="147"/>
      <c r="J18" s="146">
        <v>3</v>
      </c>
      <c r="K18" s="136">
        <f t="shared" si="19"/>
        <v>0</v>
      </c>
      <c r="L18" s="136">
        <f t="shared" si="20"/>
        <v>0</v>
      </c>
      <c r="M18" s="136">
        <f t="shared" si="21"/>
        <v>0</v>
      </c>
      <c r="N18" s="136">
        <f t="shared" si="22"/>
        <v>0</v>
      </c>
      <c r="O18" s="136">
        <f t="shared" si="23"/>
        <v>0</v>
      </c>
      <c r="P18" s="136">
        <f t="shared" si="24"/>
        <v>0</v>
      </c>
      <c r="Q18" s="136">
        <f t="shared" si="25"/>
        <v>0</v>
      </c>
      <c r="R18" s="136">
        <f t="shared" si="26"/>
        <v>0</v>
      </c>
      <c r="S18" s="136">
        <f t="shared" si="27"/>
        <v>0</v>
      </c>
      <c r="T18" s="136">
        <f t="shared" si="28"/>
        <v>0</v>
      </c>
      <c r="U18" s="136">
        <f t="shared" si="29"/>
        <v>0</v>
      </c>
      <c r="V18" s="136">
        <f t="shared" si="30"/>
        <v>0</v>
      </c>
      <c r="W18" s="136">
        <f t="shared" si="31"/>
        <v>0</v>
      </c>
      <c r="X18" s="136">
        <f t="shared" si="32"/>
        <v>0</v>
      </c>
      <c r="Y18" s="136">
        <f t="shared" si="33"/>
        <v>0</v>
      </c>
      <c r="Z18" s="136">
        <f t="shared" si="34"/>
        <v>0</v>
      </c>
      <c r="AA18" s="136" t="b">
        <f t="shared" si="35"/>
        <v>0</v>
      </c>
      <c r="AB18" s="149">
        <f t="shared" si="36"/>
        <v>0</v>
      </c>
      <c r="AC18" s="150">
        <f t="shared" si="37"/>
        <v>0</v>
      </c>
      <c r="AD18" s="74"/>
      <c r="AE18" s="112"/>
      <c r="AF18" s="172"/>
      <c r="AG18" s="126"/>
      <c r="AH18" s="140"/>
      <c r="AI18" s="161"/>
      <c r="AJ18" s="161"/>
      <c r="AK18" s="173" t="s">
        <v>73</v>
      </c>
      <c r="AL18" s="166"/>
      <c r="AM18" s="166" t="s">
        <v>73</v>
      </c>
      <c r="AN18" s="174"/>
      <c r="AO18" s="166">
        <v>3</v>
      </c>
      <c r="AP18" s="168">
        <f t="shared" si="38"/>
        <v>0</v>
      </c>
      <c r="AQ18" s="168">
        <f t="shared" si="39"/>
        <v>0</v>
      </c>
      <c r="AR18" s="168">
        <f t="shared" si="40"/>
        <v>0</v>
      </c>
      <c r="AS18" s="168">
        <f t="shared" si="41"/>
        <v>0</v>
      </c>
      <c r="AT18" s="168">
        <f t="shared" si="42"/>
        <v>0</v>
      </c>
      <c r="AU18" s="168">
        <f t="shared" si="43"/>
        <v>0</v>
      </c>
      <c r="AV18" s="168">
        <f t="shared" si="44"/>
        <v>0</v>
      </c>
      <c r="AW18" s="168">
        <f t="shared" si="45"/>
        <v>0</v>
      </c>
      <c r="AX18" s="168">
        <f t="shared" si="46"/>
        <v>0</v>
      </c>
      <c r="AY18" s="168">
        <f t="shared" si="47"/>
        <v>0</v>
      </c>
      <c r="AZ18" s="168">
        <f t="shared" si="48"/>
        <v>0</v>
      </c>
      <c r="BA18" s="168">
        <f t="shared" si="49"/>
        <v>0</v>
      </c>
      <c r="BB18" s="168">
        <f t="shared" si="50"/>
        <v>0</v>
      </c>
      <c r="BC18" s="168">
        <f t="shared" si="51"/>
        <v>0</v>
      </c>
      <c r="BD18" s="168">
        <f t="shared" si="52"/>
        <v>0</v>
      </c>
      <c r="BE18" s="168" t="e">
        <f>IF(#REF!="",BA18)+IF(#REF!="*",0)</f>
        <v>#REF!</v>
      </c>
      <c r="BF18" s="168">
        <f t="shared" si="53"/>
        <v>0</v>
      </c>
      <c r="BG18" s="168">
        <f t="shared" si="54"/>
        <v>0</v>
      </c>
      <c r="BH18" s="176">
        <f t="shared" si="55"/>
        <v>0</v>
      </c>
      <c r="BI18" s="12"/>
      <c r="BK18" s="15"/>
      <c r="BL18" s="15"/>
      <c r="BM18" s="15"/>
      <c r="BN18" s="15"/>
      <c r="BO18" s="15"/>
    </row>
    <row r="19" spans="1:67" ht="20.100000000000001" customHeight="1" x14ac:dyDescent="0.25">
      <c r="A19" s="170"/>
      <c r="B19" s="129" t="s">
        <v>19</v>
      </c>
      <c r="C19" s="129"/>
      <c r="D19" s="163"/>
      <c r="E19" s="114"/>
      <c r="F19" s="145" t="s">
        <v>73</v>
      </c>
      <c r="G19" s="146" t="s">
        <v>73</v>
      </c>
      <c r="H19" s="146" t="s">
        <v>73</v>
      </c>
      <c r="I19" s="147"/>
      <c r="J19" s="146">
        <v>3</v>
      </c>
      <c r="K19" s="136">
        <f t="shared" si="19"/>
        <v>0</v>
      </c>
      <c r="L19" s="136">
        <f t="shared" si="20"/>
        <v>0</v>
      </c>
      <c r="M19" s="136">
        <f t="shared" si="21"/>
        <v>0</v>
      </c>
      <c r="N19" s="136">
        <f t="shared" si="22"/>
        <v>0</v>
      </c>
      <c r="O19" s="136">
        <f t="shared" si="23"/>
        <v>0</v>
      </c>
      <c r="P19" s="136">
        <f t="shared" si="24"/>
        <v>0</v>
      </c>
      <c r="Q19" s="136">
        <f t="shared" si="25"/>
        <v>0</v>
      </c>
      <c r="R19" s="136">
        <f t="shared" si="26"/>
        <v>0</v>
      </c>
      <c r="S19" s="136">
        <f t="shared" si="27"/>
        <v>0</v>
      </c>
      <c r="T19" s="136">
        <f t="shared" si="28"/>
        <v>0</v>
      </c>
      <c r="U19" s="136">
        <f t="shared" si="29"/>
        <v>0</v>
      </c>
      <c r="V19" s="136">
        <f t="shared" si="30"/>
        <v>0</v>
      </c>
      <c r="W19" s="136">
        <f t="shared" si="31"/>
        <v>0</v>
      </c>
      <c r="X19" s="136">
        <f t="shared" si="32"/>
        <v>0</v>
      </c>
      <c r="Y19" s="136">
        <f t="shared" si="33"/>
        <v>0</v>
      </c>
      <c r="Z19" s="136">
        <f t="shared" si="34"/>
        <v>0</v>
      </c>
      <c r="AA19" s="136" t="b">
        <f t="shared" si="35"/>
        <v>0</v>
      </c>
      <c r="AB19" s="149">
        <f t="shared" si="36"/>
        <v>0</v>
      </c>
      <c r="AC19" s="150">
        <f t="shared" si="37"/>
        <v>0</v>
      </c>
      <c r="AD19" s="74"/>
      <c r="AE19" s="112"/>
      <c r="AF19" s="172"/>
      <c r="AG19" s="139"/>
      <c r="AH19" s="131"/>
      <c r="AI19" s="139"/>
      <c r="AJ19" s="139"/>
      <c r="AK19" s="182" t="s">
        <v>73</v>
      </c>
      <c r="AL19" s="146"/>
      <c r="AM19" s="146" t="s">
        <v>73</v>
      </c>
      <c r="AN19" s="152"/>
      <c r="AO19" s="146">
        <v>3</v>
      </c>
      <c r="AP19" s="136">
        <f t="shared" si="38"/>
        <v>0</v>
      </c>
      <c r="AQ19" s="136">
        <f t="shared" si="39"/>
        <v>0</v>
      </c>
      <c r="AR19" s="136">
        <f t="shared" si="40"/>
        <v>0</v>
      </c>
      <c r="AS19" s="136">
        <f t="shared" si="41"/>
        <v>0</v>
      </c>
      <c r="AT19" s="136">
        <f t="shared" si="42"/>
        <v>0</v>
      </c>
      <c r="AU19" s="136">
        <f t="shared" si="43"/>
        <v>0</v>
      </c>
      <c r="AV19" s="136">
        <f t="shared" si="44"/>
        <v>0</v>
      </c>
      <c r="AW19" s="136">
        <f t="shared" si="45"/>
        <v>0</v>
      </c>
      <c r="AX19" s="136">
        <f t="shared" si="46"/>
        <v>0</v>
      </c>
      <c r="AY19" s="136">
        <f t="shared" si="47"/>
        <v>0</v>
      </c>
      <c r="AZ19" s="136">
        <f t="shared" si="48"/>
        <v>0</v>
      </c>
      <c r="BA19" s="136">
        <f t="shared" si="49"/>
        <v>0</v>
      </c>
      <c r="BB19" s="136">
        <f t="shared" si="50"/>
        <v>0</v>
      </c>
      <c r="BC19" s="136">
        <f t="shared" si="51"/>
        <v>0</v>
      </c>
      <c r="BD19" s="136">
        <f t="shared" si="52"/>
        <v>0</v>
      </c>
      <c r="BE19" s="136" t="e">
        <f>IF(#REF!="",BA19)+IF(#REF!="*",0)</f>
        <v>#REF!</v>
      </c>
      <c r="BF19" s="136">
        <f t="shared" si="53"/>
        <v>0</v>
      </c>
      <c r="BG19" s="136">
        <f t="shared" si="54"/>
        <v>0</v>
      </c>
      <c r="BH19" s="150">
        <f t="shared" si="55"/>
        <v>0</v>
      </c>
      <c r="BK19" s="15"/>
      <c r="BL19" s="15"/>
      <c r="BM19" s="15"/>
      <c r="BN19" s="15"/>
      <c r="BO19" s="15"/>
    </row>
    <row r="20" spans="1:67" ht="20.100000000000001" customHeight="1" x14ac:dyDescent="0.25">
      <c r="A20" s="167"/>
      <c r="B20" s="185" t="s">
        <v>19</v>
      </c>
      <c r="C20" s="129"/>
      <c r="D20" s="163"/>
      <c r="E20" s="115"/>
      <c r="F20" s="145" t="s">
        <v>73</v>
      </c>
      <c r="G20" s="146" t="s">
        <v>73</v>
      </c>
      <c r="H20" s="146" t="s">
        <v>73</v>
      </c>
      <c r="I20" s="147"/>
      <c r="J20" s="146">
        <v>3</v>
      </c>
      <c r="K20" s="136">
        <f t="shared" si="19"/>
        <v>0</v>
      </c>
      <c r="L20" s="136">
        <f t="shared" si="20"/>
        <v>0</v>
      </c>
      <c r="M20" s="136">
        <f t="shared" si="21"/>
        <v>0</v>
      </c>
      <c r="N20" s="136">
        <f t="shared" si="22"/>
        <v>0</v>
      </c>
      <c r="O20" s="136">
        <f t="shared" si="23"/>
        <v>0</v>
      </c>
      <c r="P20" s="136">
        <f t="shared" si="24"/>
        <v>0</v>
      </c>
      <c r="Q20" s="136">
        <f t="shared" si="25"/>
        <v>0</v>
      </c>
      <c r="R20" s="136">
        <f t="shared" si="26"/>
        <v>0</v>
      </c>
      <c r="S20" s="136">
        <f t="shared" si="27"/>
        <v>0</v>
      </c>
      <c r="T20" s="136">
        <f t="shared" si="28"/>
        <v>0</v>
      </c>
      <c r="U20" s="136">
        <f t="shared" si="29"/>
        <v>0</v>
      </c>
      <c r="V20" s="136">
        <f t="shared" si="30"/>
        <v>0</v>
      </c>
      <c r="W20" s="136">
        <f t="shared" si="31"/>
        <v>0</v>
      </c>
      <c r="X20" s="136">
        <f t="shared" si="32"/>
        <v>0</v>
      </c>
      <c r="Y20" s="136">
        <f t="shared" si="33"/>
        <v>0</v>
      </c>
      <c r="Z20" s="136">
        <f t="shared" si="34"/>
        <v>0</v>
      </c>
      <c r="AA20" s="136" t="b">
        <f t="shared" si="35"/>
        <v>0</v>
      </c>
      <c r="AB20" s="149">
        <f t="shared" si="36"/>
        <v>0</v>
      </c>
      <c r="AC20" s="150">
        <f t="shared" si="37"/>
        <v>0</v>
      </c>
      <c r="AD20" s="74"/>
      <c r="AE20" s="112"/>
      <c r="AF20" s="172"/>
      <c r="AG20" s="80"/>
      <c r="AH20" s="140"/>
      <c r="AI20" s="140"/>
      <c r="AJ20" s="141"/>
      <c r="AK20" s="151" t="s">
        <v>73</v>
      </c>
      <c r="AL20" s="146"/>
      <c r="AM20" s="146" t="s">
        <v>73</v>
      </c>
      <c r="AN20" s="152"/>
      <c r="AO20" s="146">
        <v>3</v>
      </c>
      <c r="AP20" s="136">
        <f t="shared" si="38"/>
        <v>0</v>
      </c>
      <c r="AQ20" s="136">
        <f t="shared" si="39"/>
        <v>0</v>
      </c>
      <c r="AR20" s="136">
        <f t="shared" si="40"/>
        <v>0</v>
      </c>
      <c r="AS20" s="136">
        <f t="shared" si="41"/>
        <v>0</v>
      </c>
      <c r="AT20" s="136">
        <f t="shared" si="42"/>
        <v>0</v>
      </c>
      <c r="AU20" s="136">
        <f t="shared" si="43"/>
        <v>0</v>
      </c>
      <c r="AV20" s="136">
        <f t="shared" si="44"/>
        <v>0</v>
      </c>
      <c r="AW20" s="136">
        <f t="shared" si="45"/>
        <v>0</v>
      </c>
      <c r="AX20" s="136">
        <f t="shared" si="46"/>
        <v>0</v>
      </c>
      <c r="AY20" s="136">
        <f t="shared" si="47"/>
        <v>0</v>
      </c>
      <c r="AZ20" s="136">
        <f t="shared" si="48"/>
        <v>0</v>
      </c>
      <c r="BA20" s="136">
        <f t="shared" si="49"/>
        <v>0</v>
      </c>
      <c r="BB20" s="136">
        <f t="shared" si="50"/>
        <v>0</v>
      </c>
      <c r="BC20" s="136">
        <f t="shared" si="51"/>
        <v>0</v>
      </c>
      <c r="BD20" s="136">
        <f t="shared" si="52"/>
        <v>0</v>
      </c>
      <c r="BE20" s="136" t="e">
        <f>IF(#REF!="",BA20)+IF(#REF!="*",0)</f>
        <v>#REF!</v>
      </c>
      <c r="BF20" s="136">
        <f t="shared" si="53"/>
        <v>0</v>
      </c>
      <c r="BG20" s="136">
        <f t="shared" si="54"/>
        <v>0</v>
      </c>
      <c r="BH20" s="150">
        <f t="shared" si="55"/>
        <v>0</v>
      </c>
      <c r="BK20" s="15"/>
      <c r="BL20" s="15"/>
      <c r="BM20" s="15"/>
      <c r="BN20" s="15"/>
      <c r="BO20" s="15"/>
    </row>
    <row r="21" spans="1:67" ht="20.100000000000001" customHeight="1" thickBot="1" x14ac:dyDescent="0.3">
      <c r="A21" s="167"/>
      <c r="B21" s="185"/>
      <c r="C21" s="129"/>
      <c r="D21" s="163"/>
      <c r="E21" s="115"/>
      <c r="F21" s="80"/>
      <c r="G21" s="80"/>
      <c r="H21" s="80"/>
      <c r="I21" s="214"/>
      <c r="J21" s="80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74"/>
      <c r="AA21" s="193"/>
      <c r="AB21" s="81"/>
      <c r="AC21" s="74"/>
      <c r="AD21" s="74"/>
      <c r="AE21" s="112"/>
      <c r="AF21" s="172"/>
      <c r="AG21" s="80"/>
      <c r="AH21" s="140"/>
      <c r="AI21" s="140"/>
      <c r="AJ21" s="141"/>
      <c r="AK21" s="195" t="s">
        <v>73</v>
      </c>
      <c r="AL21" s="166"/>
      <c r="AM21" s="166" t="s">
        <v>73</v>
      </c>
      <c r="AN21" s="174"/>
      <c r="AO21" s="166">
        <v>3</v>
      </c>
      <c r="AP21" s="168">
        <f t="shared" si="38"/>
        <v>0</v>
      </c>
      <c r="AQ21" s="168">
        <f t="shared" si="39"/>
        <v>0</v>
      </c>
      <c r="AR21" s="168">
        <f t="shared" si="40"/>
        <v>0</v>
      </c>
      <c r="AS21" s="168">
        <f t="shared" si="41"/>
        <v>0</v>
      </c>
      <c r="AT21" s="168">
        <f t="shared" si="42"/>
        <v>0</v>
      </c>
      <c r="AU21" s="168">
        <f t="shared" si="43"/>
        <v>0</v>
      </c>
      <c r="AV21" s="168">
        <f t="shared" si="44"/>
        <v>0</v>
      </c>
      <c r="AW21" s="168">
        <f t="shared" si="45"/>
        <v>0</v>
      </c>
      <c r="AX21" s="168">
        <f t="shared" si="46"/>
        <v>0</v>
      </c>
      <c r="AY21" s="168">
        <f t="shared" si="47"/>
        <v>0</v>
      </c>
      <c r="AZ21" s="168">
        <f t="shared" si="48"/>
        <v>0</v>
      </c>
      <c r="BA21" s="168">
        <f t="shared" si="49"/>
        <v>0</v>
      </c>
      <c r="BB21" s="168">
        <f t="shared" si="50"/>
        <v>0</v>
      </c>
      <c r="BC21" s="168">
        <f t="shared" si="51"/>
        <v>0</v>
      </c>
      <c r="BD21" s="168">
        <f t="shared" si="52"/>
        <v>0</v>
      </c>
      <c r="BE21" s="168" t="e">
        <f>IF(#REF!="",BA21)+IF(#REF!="*",0)</f>
        <v>#REF!</v>
      </c>
      <c r="BF21" s="168">
        <f t="shared" si="53"/>
        <v>0</v>
      </c>
      <c r="BG21" s="168">
        <f t="shared" si="54"/>
        <v>0</v>
      </c>
      <c r="BH21" s="176">
        <f t="shared" si="55"/>
        <v>0</v>
      </c>
      <c r="BK21" s="15"/>
      <c r="BL21" s="15"/>
      <c r="BM21" s="15"/>
      <c r="BN21" s="15"/>
      <c r="BO21" s="15"/>
    </row>
    <row r="22" spans="1:67" ht="20.100000000000001" customHeight="1" thickBot="1" x14ac:dyDescent="0.3">
      <c r="A22" s="116" t="s">
        <v>109</v>
      </c>
      <c r="B22" s="126"/>
      <c r="C22" s="126"/>
      <c r="D22" s="126"/>
      <c r="E22" s="126"/>
      <c r="F22" s="80"/>
      <c r="G22" s="192"/>
      <c r="H22" s="80"/>
      <c r="I22" s="79"/>
      <c r="J22" s="80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4"/>
      <c r="AC22" s="193"/>
      <c r="AD22" s="74"/>
      <c r="AE22" s="112"/>
      <c r="AF22" s="116" t="s">
        <v>22</v>
      </c>
      <c r="AG22" s="126"/>
      <c r="AH22" s="140"/>
      <c r="AI22" s="140"/>
      <c r="AJ22" s="162"/>
      <c r="AK22" s="162"/>
      <c r="AL22" s="80"/>
      <c r="AM22" s="80"/>
      <c r="AN22" s="79"/>
      <c r="AO22" s="80"/>
      <c r="AP22" s="74">
        <f t="shared" ref="AP22:AP30" si="56">IF(AK22="*",BF22)+IF(AK22="",0)</f>
        <v>0</v>
      </c>
      <c r="AQ22" s="74">
        <f t="shared" ref="AQ22:AQ30" si="57">IF(AK22="*",BG22)+IF(AK22="",0)</f>
        <v>0</v>
      </c>
      <c r="AR22" s="74">
        <f t="shared" ref="AR22:AR30" si="58">IF(AK22="*",BH22)+IF(AK22="",0)</f>
        <v>0</v>
      </c>
      <c r="AS22" s="74">
        <f t="shared" ref="AS22:AS30" si="59">IF(AND(AK22="*",AL22="*"),BF22,0)</f>
        <v>0</v>
      </c>
      <c r="AT22" s="74">
        <f t="shared" ref="AT22:AT30" si="60">IF(AND(AK22="*",AL22="*"),BG22,0)</f>
        <v>0</v>
      </c>
      <c r="AU22" s="74">
        <f t="shared" ref="AU22:AU30" si="61">IF(AND(AK22="*",AL22="*"),BH22,0)</f>
        <v>0</v>
      </c>
      <c r="AV22" s="74">
        <f t="shared" ref="AV22:AV30" si="62">IF(AND(AK22="*",AM22="*"),BF22,0)</f>
        <v>0</v>
      </c>
      <c r="AW22" s="74">
        <f t="shared" ref="AW22:AW30" si="63">IF(AND(AK22="*",AM22="*"),BG22,0)</f>
        <v>0</v>
      </c>
      <c r="AX22" s="74">
        <f t="shared" ref="AX22:AX30" si="64">IF(AND(AK22="*",AM22="*"),BH22,0)</f>
        <v>0</v>
      </c>
      <c r="AY22" s="74">
        <f t="shared" ref="AY22:AY30" si="65">IF(AM22="*",BF22)+IF(AM22="",0)</f>
        <v>0</v>
      </c>
      <c r="AZ22" s="74">
        <f t="shared" ref="AZ22:AZ30" si="66">IF(AM22="*",BG22)+IF(AM22="",0)</f>
        <v>0</v>
      </c>
      <c r="BA22" s="74">
        <f t="shared" ref="BA22:BA30" si="67">IF(AM22="*",BH22)+IF(AM22="",0)</f>
        <v>0</v>
      </c>
      <c r="BB22" s="74">
        <f t="shared" ref="BB22:BB30" si="68">IF(AL22="*",BF22)+IF(AL22="",0)</f>
        <v>0</v>
      </c>
      <c r="BC22" s="74">
        <f t="shared" ref="BC22:BC30" si="69">IF(AL22="*",BG22)+IF(AL22="",0)</f>
        <v>0</v>
      </c>
      <c r="BD22" s="74">
        <f t="shared" ref="BD22:BD30" si="70">IF(AL22="*",BH22)+IF(AL22="",0)</f>
        <v>0</v>
      </c>
      <c r="BE22" s="74" t="e">
        <f>IF(#REF!="",BA22)+IF(#REF!="*",0)</f>
        <v>#REF!</v>
      </c>
      <c r="BF22" s="74"/>
      <c r="BG22" s="74"/>
      <c r="BH22" s="74"/>
      <c r="BI22" s="12"/>
      <c r="BK22" s="15"/>
      <c r="BL22" s="15"/>
      <c r="BM22" s="15"/>
      <c r="BN22" s="15"/>
      <c r="BO22" s="15"/>
    </row>
    <row r="23" spans="1:67" ht="20.100000000000001" customHeight="1" x14ac:dyDescent="0.25">
      <c r="A23" s="114"/>
      <c r="B23" s="126" t="s">
        <v>89</v>
      </c>
      <c r="C23" s="140" t="s">
        <v>63</v>
      </c>
      <c r="D23" s="131"/>
      <c r="E23" s="126"/>
      <c r="F23" s="132" t="s">
        <v>73</v>
      </c>
      <c r="G23" s="166"/>
      <c r="H23" s="133" t="s">
        <v>73</v>
      </c>
      <c r="I23" s="143"/>
      <c r="J23" s="133">
        <v>3</v>
      </c>
      <c r="K23" s="134">
        <f>IF(F23="*",Z23)+IF(F23="",0)</f>
        <v>0</v>
      </c>
      <c r="L23" s="134">
        <f>IF(F23="*",AB23)+IF(F23="",0)</f>
        <v>0</v>
      </c>
      <c r="M23" s="134">
        <f>IF(F23="*",AC23)+IF(F23="",0)</f>
        <v>0</v>
      </c>
      <c r="N23" s="135">
        <f>IF(AND(F23="*",G23="*"),Z23,0)</f>
        <v>0</v>
      </c>
      <c r="O23" s="135">
        <f>IF(AND(F23="*",G23="*"),AB23,0)</f>
        <v>0</v>
      </c>
      <c r="P23" s="135">
        <f>IF(AND(F23="*",G23="*"),AC23,0)</f>
        <v>0</v>
      </c>
      <c r="Q23" s="134">
        <f>IF(AND(F23="*",H23="*"),Z23,0)</f>
        <v>0</v>
      </c>
      <c r="R23" s="134">
        <f>IF(AND(F23="*",H23="*"),AB23,0)</f>
        <v>0</v>
      </c>
      <c r="S23" s="134">
        <f>IF(AND(F23="*",H23="*"),AC23,0)</f>
        <v>0</v>
      </c>
      <c r="T23" s="135">
        <f>IF(H23="*",Z23)+IF(H23="",0)</f>
        <v>0</v>
      </c>
      <c r="U23" s="135">
        <f>IF(H23="*",AB23)+IF(H23="",0)</f>
        <v>0</v>
      </c>
      <c r="V23" s="135">
        <f>IF(H23="*",AC23)+IF(H23="",0)</f>
        <v>0</v>
      </c>
      <c r="W23" s="136">
        <f>IF(G23="*",Z23)+IF(G23="",0)+IF(G23="*",0)</f>
        <v>0</v>
      </c>
      <c r="X23" s="134">
        <f>IF(G23="*",AB23)+IF(G23="",0)</f>
        <v>0</v>
      </c>
      <c r="Y23" s="134">
        <f>IF(G23="*",AC23)+IF(G23="",0)</f>
        <v>0</v>
      </c>
      <c r="Z23" s="135">
        <f>IF(I23="A",J23)+IF(I23="B",J23)+IF(I23="C",J23)+IF(I23="D",J23)+IF(I23="F",J23)+IF(I23="I",J23)+IF(I23="WF",J23)</f>
        <v>0</v>
      </c>
      <c r="AA23" s="134" t="b">
        <f>IF(Z23&gt;1,"3")</f>
        <v>0</v>
      </c>
      <c r="AB23" s="137">
        <f>IF(I23="A",AC23/4)+IF(I23="B",AC23/3)+IF(I23="C",AC23/2)+IF(I23="D",AC23/1)+IF(I23="",0)+IF(I23="P",J23)</f>
        <v>0</v>
      </c>
      <c r="AC23" s="138">
        <f>IF(I23="A",J23*4)+IF(I23="B",J23*3)+IF(I23="C",J23*2)+IF(I23="D",J23*1)+IF(I23="",0)</f>
        <v>0</v>
      </c>
      <c r="AD23" s="74"/>
      <c r="AE23" s="112"/>
      <c r="AF23" s="126"/>
      <c r="AG23" s="126" t="s">
        <v>35</v>
      </c>
      <c r="AH23" s="140"/>
      <c r="AI23" s="140"/>
      <c r="AJ23" s="141"/>
      <c r="AK23" s="151" t="s">
        <v>73</v>
      </c>
      <c r="AL23" s="146"/>
      <c r="AM23" s="146" t="s">
        <v>73</v>
      </c>
      <c r="AN23" s="152"/>
      <c r="AO23" s="146">
        <v>3</v>
      </c>
      <c r="AP23" s="136">
        <f t="shared" si="56"/>
        <v>0</v>
      </c>
      <c r="AQ23" s="136">
        <f t="shared" si="57"/>
        <v>0</v>
      </c>
      <c r="AR23" s="136">
        <f t="shared" si="58"/>
        <v>0</v>
      </c>
      <c r="AS23" s="136">
        <f t="shared" si="59"/>
        <v>0</v>
      </c>
      <c r="AT23" s="136">
        <f t="shared" si="60"/>
        <v>0</v>
      </c>
      <c r="AU23" s="136">
        <f t="shared" si="61"/>
        <v>0</v>
      </c>
      <c r="AV23" s="136">
        <f t="shared" si="62"/>
        <v>0</v>
      </c>
      <c r="AW23" s="136">
        <f t="shared" si="63"/>
        <v>0</v>
      </c>
      <c r="AX23" s="136">
        <f t="shared" si="64"/>
        <v>0</v>
      </c>
      <c r="AY23" s="136">
        <f t="shared" si="65"/>
        <v>0</v>
      </c>
      <c r="AZ23" s="136">
        <f t="shared" si="66"/>
        <v>0</v>
      </c>
      <c r="BA23" s="136">
        <f t="shared" si="67"/>
        <v>0</v>
      </c>
      <c r="BB23" s="136">
        <f t="shared" si="68"/>
        <v>0</v>
      </c>
      <c r="BC23" s="136">
        <f t="shared" si="69"/>
        <v>0</v>
      </c>
      <c r="BD23" s="136">
        <f t="shared" si="70"/>
        <v>0</v>
      </c>
      <c r="BE23" s="136" t="e">
        <f>IF(#REF!="",BA23)+IF(#REF!="*",0)</f>
        <v>#REF!</v>
      </c>
      <c r="BF23" s="136">
        <f t="shared" ref="BF23:BF30" si="71">IF(AN23="A",AO23)+IF(AN23="B",AO23)+IF(AN23="C",AO23)+IF(AN23="D",AO23)+IF(AN23="F",AO23)+IF(AN23="I",AO23)+IF(AN23="WF",AO23)</f>
        <v>0</v>
      </c>
      <c r="BG23" s="136">
        <f t="shared" ref="BG23:BG30" si="72">IF(AN23="A",BH23/4)+IF(AN23="B",BH23/3)+IF(AN23="C",BH23/2)+IF(AN23="D",BH23/1)+IF(AN23="",0)+IF(AN23="P",AO23)</f>
        <v>0</v>
      </c>
      <c r="BH23" s="150">
        <f t="shared" ref="BH23:BH30" si="73">IF(AN23="A",AO23*4)+IF(AN23="B",AO23*3)+IF(AN23="C",AO23*2)+IF(AN23="D",AO23*1)+IF(AN23="",0)</f>
        <v>0</v>
      </c>
      <c r="BI23" s="12"/>
      <c r="BK23" s="15"/>
      <c r="BL23" s="15"/>
      <c r="BM23" s="15"/>
      <c r="BN23" s="15"/>
      <c r="BO23" s="15"/>
    </row>
    <row r="24" spans="1:67" ht="20.100000000000001" customHeight="1" x14ac:dyDescent="0.25">
      <c r="A24" s="114"/>
      <c r="B24" s="126" t="s">
        <v>89</v>
      </c>
      <c r="C24" s="140" t="s">
        <v>29</v>
      </c>
      <c r="D24" s="131"/>
      <c r="E24" s="126"/>
      <c r="F24" s="145" t="s">
        <v>73</v>
      </c>
      <c r="G24" s="146"/>
      <c r="H24" s="146" t="s">
        <v>73</v>
      </c>
      <c r="I24" s="152"/>
      <c r="J24" s="146">
        <v>3</v>
      </c>
      <c r="K24" s="136">
        <f>IF(F24="*",Z24)+IF(F24="",0)</f>
        <v>0</v>
      </c>
      <c r="L24" s="136">
        <f>IF(F24="*",AB24)+IF(F24="",0)</f>
        <v>0</v>
      </c>
      <c r="M24" s="136">
        <f>IF(F24="*",AC24)+IF(F24="",0)</f>
        <v>0</v>
      </c>
      <c r="N24" s="136">
        <f>IF(AND(F24="*",G24="*"),Z24,0)</f>
        <v>0</v>
      </c>
      <c r="O24" s="136">
        <f>IF(AND(F24="*",G24="*"),AB24,0)</f>
        <v>0</v>
      </c>
      <c r="P24" s="136">
        <f>IF(AND(F24="*",G24="*"),AC24,0)</f>
        <v>0</v>
      </c>
      <c r="Q24" s="136">
        <f>IF(AND(F24="*",H24="*"),Z24,0)</f>
        <v>0</v>
      </c>
      <c r="R24" s="136">
        <f>IF(AND(F24="*",H24="*"),AB24,0)</f>
        <v>0</v>
      </c>
      <c r="S24" s="136">
        <f>IF(AND(F24="*",H24="*"),AC24,0)</f>
        <v>0</v>
      </c>
      <c r="T24" s="136">
        <f>IF(H24="*",Z24)+IF(H24="",0)</f>
        <v>0</v>
      </c>
      <c r="U24" s="136">
        <f>IF(H24="*",AB24)+IF(H24="",0)</f>
        <v>0</v>
      </c>
      <c r="V24" s="136">
        <f>IF(H24="*",AC24)+IF(H24="",0)</f>
        <v>0</v>
      </c>
      <c r="W24" s="136">
        <f>IF(G24="*",Z24)+IF(G24="",0)+IF(G24="*",0)</f>
        <v>0</v>
      </c>
      <c r="X24" s="136">
        <f>IF(G24="*",AB24)+IF(G24="",0)</f>
        <v>0</v>
      </c>
      <c r="Y24" s="136">
        <f>IF(G24="*",AC24)+IF(G24="",0)</f>
        <v>0</v>
      </c>
      <c r="Z24" s="136">
        <f>IF(I24="A",J24)+IF(I24="B",J24)+IF(I24="C",J24)+IF(I24="D",J24)+IF(I24="F",J24)+IF(I24="I",J24)+IF(I24="WF",J24)</f>
        <v>0</v>
      </c>
      <c r="AA24" s="136" t="b">
        <f>IF(Z24&gt;1,"3")</f>
        <v>0</v>
      </c>
      <c r="AB24" s="149">
        <f>IF(I24="A",AC24/4)+IF(I24="B",AC24/3)+IF(I24="C",AC24/2)+IF(I24="D",AC24/1)+IF(I24="",0)+IF(I24="P",J24)</f>
        <v>0</v>
      </c>
      <c r="AC24" s="150">
        <f>IF(I24="A",J24*4)+IF(I24="B",J24*3)+IF(I24="C",J24*2)+IF(I24="D",J24*1)+IF(I24="",0)</f>
        <v>0</v>
      </c>
      <c r="AD24" s="74"/>
      <c r="AE24" s="112"/>
      <c r="AF24" s="126"/>
      <c r="AG24" s="126" t="s">
        <v>36</v>
      </c>
      <c r="AH24" s="112"/>
      <c r="AI24" s="140">
        <v>151</v>
      </c>
      <c r="AJ24" s="141"/>
      <c r="AK24" s="151" t="s">
        <v>73</v>
      </c>
      <c r="AL24" s="146"/>
      <c r="AM24" s="146" t="s">
        <v>73</v>
      </c>
      <c r="AN24" s="152"/>
      <c r="AO24" s="146">
        <v>3</v>
      </c>
      <c r="AP24" s="136">
        <f t="shared" si="56"/>
        <v>0</v>
      </c>
      <c r="AQ24" s="136">
        <f t="shared" si="57"/>
        <v>0</v>
      </c>
      <c r="AR24" s="136">
        <f t="shared" si="58"/>
        <v>0</v>
      </c>
      <c r="AS24" s="136">
        <f t="shared" si="59"/>
        <v>0</v>
      </c>
      <c r="AT24" s="136">
        <f t="shared" si="60"/>
        <v>0</v>
      </c>
      <c r="AU24" s="136">
        <f t="shared" si="61"/>
        <v>0</v>
      </c>
      <c r="AV24" s="136">
        <f t="shared" si="62"/>
        <v>0</v>
      </c>
      <c r="AW24" s="136">
        <f t="shared" si="63"/>
        <v>0</v>
      </c>
      <c r="AX24" s="136">
        <f t="shared" si="64"/>
        <v>0</v>
      </c>
      <c r="AY24" s="136">
        <f t="shared" si="65"/>
        <v>0</v>
      </c>
      <c r="AZ24" s="136">
        <f t="shared" si="66"/>
        <v>0</v>
      </c>
      <c r="BA24" s="136">
        <f t="shared" si="67"/>
        <v>0</v>
      </c>
      <c r="BB24" s="136">
        <f t="shared" si="68"/>
        <v>0</v>
      </c>
      <c r="BC24" s="136">
        <f t="shared" si="69"/>
        <v>0</v>
      </c>
      <c r="BD24" s="136">
        <f t="shared" si="70"/>
        <v>0</v>
      </c>
      <c r="BE24" s="136" t="e">
        <f>IF(#REF!="",BA24)+IF(#REF!="*",0)</f>
        <v>#REF!</v>
      </c>
      <c r="BF24" s="136">
        <f t="shared" si="71"/>
        <v>0</v>
      </c>
      <c r="BG24" s="136">
        <f t="shared" si="72"/>
        <v>0</v>
      </c>
      <c r="BH24" s="150">
        <f t="shared" si="73"/>
        <v>0</v>
      </c>
      <c r="BI24" s="12"/>
      <c r="BK24" s="15"/>
      <c r="BL24" s="15"/>
      <c r="BM24" s="15"/>
      <c r="BN24" s="15"/>
      <c r="BO24" s="15"/>
    </row>
    <row r="25" spans="1:67" ht="20.100000000000001" customHeight="1" x14ac:dyDescent="0.25">
      <c r="A25" s="114"/>
      <c r="B25" s="126" t="s">
        <v>30</v>
      </c>
      <c r="C25" s="126"/>
      <c r="D25" s="131"/>
      <c r="E25" s="196"/>
      <c r="F25" s="197" t="s">
        <v>73</v>
      </c>
      <c r="G25" s="166"/>
      <c r="H25" s="166" t="s">
        <v>73</v>
      </c>
      <c r="I25" s="174"/>
      <c r="J25" s="166">
        <v>3</v>
      </c>
      <c r="K25" s="168">
        <f>IF(F25="*",Z25)+IF(F25="",0)</f>
        <v>0</v>
      </c>
      <c r="L25" s="168">
        <f>IF(F25="*",AB25)+IF(F25="",0)</f>
        <v>0</v>
      </c>
      <c r="M25" s="168">
        <f>IF(F25="*",AC25)+IF(F25="",0)</f>
        <v>0</v>
      </c>
      <c r="N25" s="175">
        <f>IF(AND(F25="*",G25="*"),Z25,0)</f>
        <v>0</v>
      </c>
      <c r="O25" s="175">
        <f>IF(AND(F25="*",G25="*"),AB25,0)</f>
        <v>0</v>
      </c>
      <c r="P25" s="175">
        <f>IF(AND(F25="*",G25="*"),AC25,0)</f>
        <v>0</v>
      </c>
      <c r="Q25" s="168">
        <f>IF(AND(F25="*",H25="*"),Z25,0)</f>
        <v>0</v>
      </c>
      <c r="R25" s="168">
        <f>IF(AND(F25="*",H25="*"),AB25,0)</f>
        <v>0</v>
      </c>
      <c r="S25" s="168">
        <f>IF(AND(F25="*",H25="*"),AC25,0)</f>
        <v>0</v>
      </c>
      <c r="T25" s="175">
        <f>IF(H25="*",Z25)+IF(H25="",0)</f>
        <v>0</v>
      </c>
      <c r="U25" s="175">
        <f>IF(H25="*",AB25)+IF(H25="",0)</f>
        <v>0</v>
      </c>
      <c r="V25" s="175">
        <f>IF(H25="*",AC25)+IF(H25="",0)</f>
        <v>0</v>
      </c>
      <c r="W25" s="168">
        <f>IF(G25="*",Z25)+IF(G25="",0)+IF(G25="*",0)</f>
        <v>0</v>
      </c>
      <c r="X25" s="168">
        <f>IF(G25="*",AB25)+IF(G25="",0)</f>
        <v>0</v>
      </c>
      <c r="Y25" s="168">
        <f>IF(G25="*",AC25)+IF(G25="",0)</f>
        <v>0</v>
      </c>
      <c r="Z25" s="175">
        <f>IF(I25="A",J25)+IF(I25="B",J25)+IF(I25="C",J25)+IF(I25="D",J25)+IF(I25="F",J25)+IF(I25="I",J25)+IF(I25="WF",J25)</f>
        <v>0</v>
      </c>
      <c r="AA25" s="168" t="b">
        <f>IF(Z25&gt;1,"3")</f>
        <v>0</v>
      </c>
      <c r="AB25" s="198">
        <f>IF(I25="A",AC25/4)+IF(I25="B",AC25/3)+IF(I25="C",AC25/2)+IF(I25="D",AC25/1)+IF(I25="",0)+IF(I25="P",J25)</f>
        <v>0</v>
      </c>
      <c r="AC25" s="176">
        <f>IF(I25="A",J25*4)+IF(I25="B",J25*3)+IF(I25="C",J25*2)+IF(I25="D",J25*1)+IF(I25="",0)</f>
        <v>0</v>
      </c>
      <c r="AD25" s="74"/>
      <c r="AE25" s="112"/>
      <c r="AF25" s="114"/>
      <c r="AG25" s="112" t="s">
        <v>37</v>
      </c>
      <c r="AH25" s="112"/>
      <c r="AI25" s="160">
        <v>131</v>
      </c>
      <c r="AJ25" s="141"/>
      <c r="AK25" s="195" t="s">
        <v>73</v>
      </c>
      <c r="AL25" s="166"/>
      <c r="AM25" s="166" t="s">
        <v>73</v>
      </c>
      <c r="AN25" s="174"/>
      <c r="AO25" s="166">
        <v>3</v>
      </c>
      <c r="AP25" s="168">
        <f t="shared" si="56"/>
        <v>0</v>
      </c>
      <c r="AQ25" s="168">
        <f t="shared" si="57"/>
        <v>0</v>
      </c>
      <c r="AR25" s="168">
        <f t="shared" si="58"/>
        <v>0</v>
      </c>
      <c r="AS25" s="175">
        <f t="shared" si="59"/>
        <v>0</v>
      </c>
      <c r="AT25" s="175">
        <f t="shared" si="60"/>
        <v>0</v>
      </c>
      <c r="AU25" s="175">
        <f t="shared" si="61"/>
        <v>0</v>
      </c>
      <c r="AV25" s="168">
        <f t="shared" si="62"/>
        <v>0</v>
      </c>
      <c r="AW25" s="168">
        <f t="shared" si="63"/>
        <v>0</v>
      </c>
      <c r="AX25" s="168">
        <f t="shared" si="64"/>
        <v>0</v>
      </c>
      <c r="AY25" s="168">
        <f t="shared" si="65"/>
        <v>0</v>
      </c>
      <c r="AZ25" s="168">
        <f t="shared" si="66"/>
        <v>0</v>
      </c>
      <c r="BA25" s="168">
        <f t="shared" si="67"/>
        <v>0</v>
      </c>
      <c r="BB25" s="168">
        <f t="shared" si="68"/>
        <v>0</v>
      </c>
      <c r="BC25" s="168">
        <f t="shared" si="69"/>
        <v>0</v>
      </c>
      <c r="BD25" s="168">
        <f t="shared" si="70"/>
        <v>0</v>
      </c>
      <c r="BE25" s="168" t="e">
        <f>IF(#REF!="",BA25)+IF(#REF!="*",0)</f>
        <v>#REF!</v>
      </c>
      <c r="BF25" s="168">
        <f t="shared" si="71"/>
        <v>0</v>
      </c>
      <c r="BG25" s="168">
        <f t="shared" si="72"/>
        <v>0</v>
      </c>
      <c r="BH25" s="176">
        <f t="shared" si="73"/>
        <v>0</v>
      </c>
      <c r="BI25" s="12"/>
      <c r="BK25" s="15"/>
      <c r="BL25" s="15"/>
      <c r="BM25" s="15"/>
      <c r="BN25" s="15"/>
      <c r="BO25" s="15"/>
    </row>
    <row r="26" spans="1:67" ht="20.100000000000001" customHeight="1" thickBot="1" x14ac:dyDescent="0.3">
      <c r="A26" s="114"/>
      <c r="B26" s="126"/>
      <c r="C26" s="126"/>
      <c r="D26" s="131"/>
      <c r="E26" s="126"/>
      <c r="F26" s="199"/>
      <c r="G26" s="188"/>
      <c r="H26" s="188"/>
      <c r="I26" s="189"/>
      <c r="J26" s="188"/>
      <c r="K26" s="190">
        <f>IF(F26="*",Z26)+IF(F26="",0)</f>
        <v>0</v>
      </c>
      <c r="L26" s="190">
        <f>IF(F26="*",AB26)+IF(F26="",0)</f>
        <v>0</v>
      </c>
      <c r="M26" s="190">
        <f>IF(F26="*",AC26)+IF(F26="",0)</f>
        <v>0</v>
      </c>
      <c r="N26" s="190">
        <f>IF(AND(F26="*",G26="*"),Z26,0)</f>
        <v>0</v>
      </c>
      <c r="O26" s="190">
        <f>IF(AND(F26="*",G26="*"),AB26,0)</f>
        <v>0</v>
      </c>
      <c r="P26" s="190">
        <f>IF(AND(F26="*",G26="*"),AC26,0)</f>
        <v>0</v>
      </c>
      <c r="Q26" s="190">
        <f>IF(AND(F26="*",H26="*"),Z26,0)</f>
        <v>0</v>
      </c>
      <c r="R26" s="190">
        <f>IF(AND(F26="*",H26="*"),AB26,0)</f>
        <v>0</v>
      </c>
      <c r="S26" s="190">
        <f>IF(AND(F26="*",H26="*"),AC26,0)</f>
        <v>0</v>
      </c>
      <c r="T26" s="190">
        <f>IF(H26="*",Z26)+IF(H26="",0)</f>
        <v>0</v>
      </c>
      <c r="U26" s="190">
        <f>IF(H26="*",AB26)+IF(H26="",0)</f>
        <v>0</v>
      </c>
      <c r="V26" s="190">
        <f>IF(H26="*",AC26)+IF(H26="",0)</f>
        <v>0</v>
      </c>
      <c r="W26" s="190">
        <f>IF(G26="*",Z26)+IF(G26="",0)+IF(G26="*",0)</f>
        <v>0</v>
      </c>
      <c r="X26" s="190">
        <f>IF(G26="*",AB26)+IF(G26="",0)</f>
        <v>0</v>
      </c>
      <c r="Y26" s="190">
        <f>IF(G26="*",AC26)+IF(G26="",0)</f>
        <v>0</v>
      </c>
      <c r="Z26" s="190"/>
      <c r="AA26" s="190" t="b">
        <f>IF(Z26&gt;1,"3")</f>
        <v>0</v>
      </c>
      <c r="AB26" s="200"/>
      <c r="AC26" s="191"/>
      <c r="AD26" s="74"/>
      <c r="AE26" s="112"/>
      <c r="AF26" s="114"/>
      <c r="AG26" s="112" t="s">
        <v>87</v>
      </c>
      <c r="AH26" s="112"/>
      <c r="AI26" s="160">
        <v>211</v>
      </c>
      <c r="AJ26" s="141"/>
      <c r="AK26" s="195" t="s">
        <v>73</v>
      </c>
      <c r="AL26" s="166"/>
      <c r="AM26" s="166" t="s">
        <v>73</v>
      </c>
      <c r="AN26" s="174"/>
      <c r="AO26" s="166">
        <v>3</v>
      </c>
      <c r="AP26" s="168">
        <f t="shared" si="56"/>
        <v>0</v>
      </c>
      <c r="AQ26" s="168">
        <f t="shared" si="57"/>
        <v>0</v>
      </c>
      <c r="AR26" s="168">
        <f t="shared" si="58"/>
        <v>0</v>
      </c>
      <c r="AS26" s="175">
        <f t="shared" si="59"/>
        <v>0</v>
      </c>
      <c r="AT26" s="175">
        <f t="shared" si="60"/>
        <v>0</v>
      </c>
      <c r="AU26" s="175">
        <f t="shared" si="61"/>
        <v>0</v>
      </c>
      <c r="AV26" s="168">
        <f t="shared" si="62"/>
        <v>0</v>
      </c>
      <c r="AW26" s="168">
        <f t="shared" si="63"/>
        <v>0</v>
      </c>
      <c r="AX26" s="168">
        <f t="shared" si="64"/>
        <v>0</v>
      </c>
      <c r="AY26" s="168">
        <f t="shared" si="65"/>
        <v>0</v>
      </c>
      <c r="AZ26" s="168">
        <f t="shared" si="66"/>
        <v>0</v>
      </c>
      <c r="BA26" s="168">
        <f t="shared" si="67"/>
        <v>0</v>
      </c>
      <c r="BB26" s="168">
        <f t="shared" si="68"/>
        <v>0</v>
      </c>
      <c r="BC26" s="168">
        <f t="shared" si="69"/>
        <v>0</v>
      </c>
      <c r="BD26" s="168">
        <f t="shared" si="70"/>
        <v>0</v>
      </c>
      <c r="BE26" s="168" t="e">
        <f>IF(#REF!="",BA26)+IF(#REF!="*",0)</f>
        <v>#REF!</v>
      </c>
      <c r="BF26" s="168">
        <f t="shared" si="71"/>
        <v>0</v>
      </c>
      <c r="BG26" s="168">
        <f t="shared" si="72"/>
        <v>0</v>
      </c>
      <c r="BH26" s="176">
        <f t="shared" si="73"/>
        <v>0</v>
      </c>
      <c r="BI26" s="12"/>
      <c r="BK26" s="15"/>
      <c r="BL26" s="15"/>
      <c r="BM26" s="15"/>
      <c r="BN26" s="15"/>
      <c r="BO26" s="15"/>
    </row>
    <row r="27" spans="1:67" ht="20.100000000000001" customHeight="1" thickBot="1" x14ac:dyDescent="0.3">
      <c r="A27" s="116" t="s">
        <v>15</v>
      </c>
      <c r="B27" s="126"/>
      <c r="C27" s="140"/>
      <c r="D27" s="131"/>
      <c r="E27" s="126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74"/>
      <c r="AE27" s="74"/>
      <c r="AF27" s="114"/>
      <c r="AG27" s="126" t="s">
        <v>38</v>
      </c>
      <c r="AH27" s="131" t="s">
        <v>39</v>
      </c>
      <c r="AI27" s="131"/>
      <c r="AJ27" s="139"/>
      <c r="AK27" s="182" t="s">
        <v>73</v>
      </c>
      <c r="AL27" s="166"/>
      <c r="AM27" s="146" t="s">
        <v>73</v>
      </c>
      <c r="AN27" s="152"/>
      <c r="AO27" s="146">
        <v>3</v>
      </c>
      <c r="AP27" s="136">
        <f t="shared" si="56"/>
        <v>0</v>
      </c>
      <c r="AQ27" s="136">
        <f t="shared" si="57"/>
        <v>0</v>
      </c>
      <c r="AR27" s="136">
        <f t="shared" si="58"/>
        <v>0</v>
      </c>
      <c r="AS27" s="135">
        <f t="shared" si="59"/>
        <v>0</v>
      </c>
      <c r="AT27" s="135">
        <f t="shared" si="60"/>
        <v>0</v>
      </c>
      <c r="AU27" s="135">
        <f t="shared" si="61"/>
        <v>0</v>
      </c>
      <c r="AV27" s="136">
        <f t="shared" si="62"/>
        <v>0</v>
      </c>
      <c r="AW27" s="136">
        <f t="shared" si="63"/>
        <v>0</v>
      </c>
      <c r="AX27" s="136">
        <f t="shared" si="64"/>
        <v>0</v>
      </c>
      <c r="AY27" s="136">
        <f t="shared" si="65"/>
        <v>0</v>
      </c>
      <c r="AZ27" s="136">
        <f t="shared" si="66"/>
        <v>0</v>
      </c>
      <c r="BA27" s="136">
        <f t="shared" si="67"/>
        <v>0</v>
      </c>
      <c r="BB27" s="136">
        <f t="shared" si="68"/>
        <v>0</v>
      </c>
      <c r="BC27" s="136">
        <f t="shared" si="69"/>
        <v>0</v>
      </c>
      <c r="BD27" s="136">
        <f t="shared" si="70"/>
        <v>0</v>
      </c>
      <c r="BE27" s="136" t="e">
        <f>IF(#REF!="",BA27)+IF(#REF!="*",0)</f>
        <v>#REF!</v>
      </c>
      <c r="BF27" s="136">
        <f t="shared" si="71"/>
        <v>0</v>
      </c>
      <c r="BG27" s="136">
        <f t="shared" si="72"/>
        <v>0</v>
      </c>
      <c r="BH27" s="150">
        <f t="shared" si="73"/>
        <v>0</v>
      </c>
      <c r="BI27" s="12"/>
      <c r="BK27" s="15"/>
      <c r="BL27" s="15"/>
      <c r="BM27" s="15"/>
      <c r="BN27" s="15"/>
      <c r="BO27" s="15"/>
    </row>
    <row r="28" spans="1:67" ht="20.100000000000001" customHeight="1" thickBot="1" x14ac:dyDescent="0.3">
      <c r="A28" s="170">
        <v>1</v>
      </c>
      <c r="B28" s="126" t="s">
        <v>88</v>
      </c>
      <c r="C28" s="201" t="s">
        <v>113</v>
      </c>
      <c r="D28" s="202"/>
      <c r="E28" s="131"/>
      <c r="F28" s="197" t="s">
        <v>73</v>
      </c>
      <c r="G28" s="166"/>
      <c r="H28" s="166" t="s">
        <v>73</v>
      </c>
      <c r="I28" s="174"/>
      <c r="J28" s="166">
        <v>3</v>
      </c>
      <c r="K28" s="168">
        <f>IF(F28="*",Z28)+IF(F28="",0)</f>
        <v>0</v>
      </c>
      <c r="L28" s="168">
        <f>IF(F28="*",AB28)+IF(F28="",0)</f>
        <v>0</v>
      </c>
      <c r="M28" s="168">
        <f>IF(F28="*",AC28)+IF(F28="",0)</f>
        <v>0</v>
      </c>
      <c r="N28" s="168">
        <f>IF(AND(F28="*",G28="*"),Z28,0)</f>
        <v>0</v>
      </c>
      <c r="O28" s="168">
        <f>IF(AND(F28="*",G28="*"),AB28,0)</f>
        <v>0</v>
      </c>
      <c r="P28" s="168">
        <f>IF(AND(F28="*",G28="*"),AC28,0)</f>
        <v>0</v>
      </c>
      <c r="Q28" s="168">
        <f>IF(AND(F28="*",H28="*"),Z28,0)</f>
        <v>0</v>
      </c>
      <c r="R28" s="168">
        <f>IF(AND(F28="*",H28="*"),AB28,0)</f>
        <v>0</v>
      </c>
      <c r="S28" s="168">
        <f>IF(AND(F28="*",H28="*"),AC28,0)</f>
        <v>0</v>
      </c>
      <c r="T28" s="168">
        <f>IF(H28="*",Z28)+IF(H28="",0)</f>
        <v>0</v>
      </c>
      <c r="U28" s="168">
        <f>IF(H28="*",AB28)+IF(H28="",0)</f>
        <v>0</v>
      </c>
      <c r="V28" s="168">
        <f>IF(H28="*",AC28)+IF(H28="",0)</f>
        <v>0</v>
      </c>
      <c r="W28" s="168">
        <f>IF(G28="*",Z28)+IF(G28="",0)+IF(G28="*",0)</f>
        <v>0</v>
      </c>
      <c r="X28" s="168">
        <f>IF(G28="*",AB28)+IF(G28="",0)</f>
        <v>0</v>
      </c>
      <c r="Y28" s="168">
        <f>IF(G28="*",AC28)+IF(G28="",0)</f>
        <v>0</v>
      </c>
      <c r="Z28" s="168">
        <f>IF(I28="A",J28)+IF(I28="B",J28)+IF(I28="C",J28)+IF(I28="D",J28)+IF(I28="F",J28)+IF(I28="I",J28)+IF(I28="WF",J28)</f>
        <v>0</v>
      </c>
      <c r="AA28" s="168" t="b">
        <f>IF(Z28&gt;1,"3")</f>
        <v>0</v>
      </c>
      <c r="AB28" s="198">
        <f>IF(I28="A",AC28/4)+IF(I28="B",AC28/3)+IF(I28="C",AC28/2)+IF(I28="D",AC28/1)+IF(I28="",0)+IF(I28="P",J28)</f>
        <v>0</v>
      </c>
      <c r="AC28" s="176">
        <f>IF(I28="A",J28*4)+IF(I28="B",J28*3)+IF(I28="C",J28*2)+IF(I28="D",J28*1)+IF(I28="",0)</f>
        <v>0</v>
      </c>
      <c r="AD28" s="74"/>
      <c r="AE28" s="112"/>
      <c r="AF28" s="114"/>
      <c r="AG28" s="126" t="s">
        <v>40</v>
      </c>
      <c r="AH28" s="131"/>
      <c r="AI28" s="131"/>
      <c r="AJ28" s="139"/>
      <c r="AK28" s="195" t="s">
        <v>73</v>
      </c>
      <c r="AL28" s="166"/>
      <c r="AM28" s="166" t="s">
        <v>73</v>
      </c>
      <c r="AN28" s="174"/>
      <c r="AO28" s="166">
        <v>3</v>
      </c>
      <c r="AP28" s="168">
        <f t="shared" si="56"/>
        <v>0</v>
      </c>
      <c r="AQ28" s="168">
        <f t="shared" si="57"/>
        <v>0</v>
      </c>
      <c r="AR28" s="168">
        <f t="shared" si="58"/>
        <v>0</v>
      </c>
      <c r="AS28" s="135">
        <f t="shared" si="59"/>
        <v>0</v>
      </c>
      <c r="AT28" s="135">
        <f t="shared" si="60"/>
        <v>0</v>
      </c>
      <c r="AU28" s="135">
        <f t="shared" si="61"/>
        <v>0</v>
      </c>
      <c r="AV28" s="168">
        <f t="shared" si="62"/>
        <v>0</v>
      </c>
      <c r="AW28" s="168">
        <f t="shared" si="63"/>
        <v>0</v>
      </c>
      <c r="AX28" s="168">
        <f t="shared" si="64"/>
        <v>0</v>
      </c>
      <c r="AY28" s="168">
        <f t="shared" si="65"/>
        <v>0</v>
      </c>
      <c r="AZ28" s="168">
        <f t="shared" si="66"/>
        <v>0</v>
      </c>
      <c r="BA28" s="168">
        <f t="shared" si="67"/>
        <v>0</v>
      </c>
      <c r="BB28" s="168">
        <f t="shared" si="68"/>
        <v>0</v>
      </c>
      <c r="BC28" s="168">
        <f t="shared" si="69"/>
        <v>0</v>
      </c>
      <c r="BD28" s="168">
        <f t="shared" si="70"/>
        <v>0</v>
      </c>
      <c r="BE28" s="168" t="e">
        <f>IF(#REF!="",BA28)+IF(#REF!="*",0)</f>
        <v>#REF!</v>
      </c>
      <c r="BF28" s="168">
        <f t="shared" si="71"/>
        <v>0</v>
      </c>
      <c r="BG28" s="168">
        <f t="shared" si="72"/>
        <v>0</v>
      </c>
      <c r="BH28" s="176">
        <f t="shared" si="73"/>
        <v>0</v>
      </c>
      <c r="BI28" s="12"/>
      <c r="BK28" s="15"/>
      <c r="BL28" s="15"/>
      <c r="BM28" s="15"/>
      <c r="BN28" s="15"/>
      <c r="BO28" s="15"/>
    </row>
    <row r="29" spans="1:67" ht="20.100000000000001" customHeight="1" thickBot="1" x14ac:dyDescent="0.3">
      <c r="A29" s="114"/>
      <c r="B29" s="126" t="s">
        <v>88</v>
      </c>
      <c r="C29" s="203">
        <v>162163165</v>
      </c>
      <c r="D29" s="140"/>
      <c r="E29" s="204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6"/>
      <c r="AD29" s="74"/>
      <c r="AE29" s="112"/>
      <c r="AF29" s="207">
        <v>11</v>
      </c>
      <c r="AG29" s="126" t="s">
        <v>41</v>
      </c>
      <c r="AH29" s="131"/>
      <c r="AI29" s="131"/>
      <c r="AJ29" s="139"/>
      <c r="AK29" s="151" t="s">
        <v>73</v>
      </c>
      <c r="AL29" s="166"/>
      <c r="AM29" s="146" t="s">
        <v>73</v>
      </c>
      <c r="AN29" s="152"/>
      <c r="AO29" s="146">
        <v>3</v>
      </c>
      <c r="AP29" s="136">
        <f t="shared" si="56"/>
        <v>0</v>
      </c>
      <c r="AQ29" s="136">
        <f t="shared" si="57"/>
        <v>0</v>
      </c>
      <c r="AR29" s="136">
        <f t="shared" si="58"/>
        <v>0</v>
      </c>
      <c r="AS29" s="135">
        <f t="shared" si="59"/>
        <v>0</v>
      </c>
      <c r="AT29" s="135">
        <f t="shared" si="60"/>
        <v>0</v>
      </c>
      <c r="AU29" s="135">
        <f t="shared" si="61"/>
        <v>0</v>
      </c>
      <c r="AV29" s="136">
        <f t="shared" si="62"/>
        <v>0</v>
      </c>
      <c r="AW29" s="136">
        <f t="shared" si="63"/>
        <v>0</v>
      </c>
      <c r="AX29" s="136">
        <f t="shared" si="64"/>
        <v>0</v>
      </c>
      <c r="AY29" s="136">
        <f t="shared" si="65"/>
        <v>0</v>
      </c>
      <c r="AZ29" s="136">
        <f t="shared" si="66"/>
        <v>0</v>
      </c>
      <c r="BA29" s="136">
        <f t="shared" si="67"/>
        <v>0</v>
      </c>
      <c r="BB29" s="136">
        <f t="shared" si="68"/>
        <v>0</v>
      </c>
      <c r="BC29" s="136">
        <f t="shared" si="69"/>
        <v>0</v>
      </c>
      <c r="BD29" s="136">
        <f t="shared" si="70"/>
        <v>0</v>
      </c>
      <c r="BE29" s="136" t="e">
        <f>IF(#REF!="",BA29)+IF(#REF!="*",0)</f>
        <v>#REF!</v>
      </c>
      <c r="BF29" s="136">
        <f t="shared" si="71"/>
        <v>0</v>
      </c>
      <c r="BG29" s="136">
        <f t="shared" si="72"/>
        <v>0</v>
      </c>
      <c r="BH29" s="150">
        <f t="shared" si="73"/>
        <v>0</v>
      </c>
      <c r="BI29" s="12"/>
      <c r="BK29" s="15"/>
      <c r="BL29" s="15"/>
      <c r="BM29" s="15"/>
      <c r="BN29" s="15"/>
      <c r="BO29" s="15"/>
    </row>
    <row r="30" spans="1:67" ht="20.100000000000001" customHeight="1" thickBot="1" x14ac:dyDescent="0.3">
      <c r="A30" s="114"/>
      <c r="B30" s="139"/>
      <c r="C30" s="126" t="s">
        <v>31</v>
      </c>
      <c r="D30" s="202"/>
      <c r="E30" s="114"/>
      <c r="F30" s="186" t="s">
        <v>73</v>
      </c>
      <c r="G30" s="155"/>
      <c r="H30" s="155" t="s">
        <v>73</v>
      </c>
      <c r="I30" s="156"/>
      <c r="J30" s="155">
        <v>3</v>
      </c>
      <c r="K30" s="157">
        <f>IF(F30="*",Z30)+IF(F30="",0)</f>
        <v>0</v>
      </c>
      <c r="L30" s="157">
        <f>IF(F30="*",AB30)+IF(F30="",0)</f>
        <v>0</v>
      </c>
      <c r="M30" s="157">
        <f>IF(F30="*",AC30)+IF(F30="",0)</f>
        <v>0</v>
      </c>
      <c r="N30" s="168">
        <f>IF(AND(F30="*",G30="*"),Z30,0)</f>
        <v>0</v>
      </c>
      <c r="O30" s="168">
        <f>IF(AND(F30="*",G30="*"),AB30,0)</f>
        <v>0</v>
      </c>
      <c r="P30" s="168">
        <f>IF(AND(F30="*",G30="*"),AC30,0)</f>
        <v>0</v>
      </c>
      <c r="Q30" s="157">
        <f>IF(AND(F30="*",H30="*"),Z30,0)</f>
        <v>0</v>
      </c>
      <c r="R30" s="157">
        <f>IF(AND(F30="*",H30="*"),AB30,0)</f>
        <v>0</v>
      </c>
      <c r="S30" s="157">
        <f>IF(AND(F30="*",H30="*"),AC30,0)</f>
        <v>0</v>
      </c>
      <c r="T30" s="157">
        <f>IF(H30="*",Z30)+IF(H30="",0)</f>
        <v>0</v>
      </c>
      <c r="U30" s="157">
        <f>IF(H30="*",AB30)+IF(H30="",0)</f>
        <v>0</v>
      </c>
      <c r="V30" s="157">
        <f>IF(H30="*",AC30)+IF(H30="",0)</f>
        <v>0</v>
      </c>
      <c r="W30" s="168">
        <f>IF(G30="*",Z30)+IF(G30="",0)+IF(G30="*",0)</f>
        <v>0</v>
      </c>
      <c r="X30" s="157">
        <f>IF(G30="*",AB30)+IF(G30="",0)</f>
        <v>0</v>
      </c>
      <c r="Y30" s="157">
        <f>IF(G30="*",AC30)+IF(G30="",0)</f>
        <v>0</v>
      </c>
      <c r="Z30" s="157">
        <f>IF(I30="A",J30)+IF(I30="B",J30)+IF(I30="C",J30)+IF(I30="D",J30)+IF(I30="F",J30)+IF(I30="I",J30)+IF(I30="WF",J30)</f>
        <v>0</v>
      </c>
      <c r="AA30" s="157" t="b">
        <f>IF(Z30&gt;1,"3")</f>
        <v>0</v>
      </c>
      <c r="AB30" s="187">
        <f>IF(I30="A",AC30/4)+IF(I30="B",AC30/3)+IF(I30="C",AC30/2)+IF(I30="D",AC30/1)+IF(I30="",0)+IF(I30="P",J30)</f>
        <v>0</v>
      </c>
      <c r="AC30" s="158">
        <f>IF(I30="A",J30*4)+IF(I30="B",J30*3)+IF(I30="C",J30*2)+IF(I30="D",J30*1)+IF(I30="",0)</f>
        <v>0</v>
      </c>
      <c r="AD30" s="74"/>
      <c r="AE30" s="112"/>
      <c r="AF30" s="208"/>
      <c r="AG30" s="126" t="s">
        <v>100</v>
      </c>
      <c r="AH30" s="131"/>
      <c r="AI30" s="131">
        <v>102</v>
      </c>
      <c r="AJ30" s="139"/>
      <c r="AK30" s="195" t="s">
        <v>73</v>
      </c>
      <c r="AL30" s="166"/>
      <c r="AM30" s="166" t="s">
        <v>73</v>
      </c>
      <c r="AN30" s="174"/>
      <c r="AO30" s="166">
        <v>1</v>
      </c>
      <c r="AP30" s="168">
        <f t="shared" si="56"/>
        <v>0</v>
      </c>
      <c r="AQ30" s="168">
        <f t="shared" si="57"/>
        <v>0</v>
      </c>
      <c r="AR30" s="168">
        <f t="shared" si="58"/>
        <v>0</v>
      </c>
      <c r="AS30" s="134">
        <f t="shared" si="59"/>
        <v>0</v>
      </c>
      <c r="AT30" s="134">
        <f t="shared" si="60"/>
        <v>0</v>
      </c>
      <c r="AU30" s="134">
        <f t="shared" si="61"/>
        <v>0</v>
      </c>
      <c r="AV30" s="168">
        <f t="shared" si="62"/>
        <v>0</v>
      </c>
      <c r="AW30" s="168">
        <f t="shared" si="63"/>
        <v>0</v>
      </c>
      <c r="AX30" s="168">
        <f t="shared" si="64"/>
        <v>0</v>
      </c>
      <c r="AY30" s="168">
        <f t="shared" si="65"/>
        <v>0</v>
      </c>
      <c r="AZ30" s="168">
        <f t="shared" si="66"/>
        <v>0</v>
      </c>
      <c r="BA30" s="168">
        <f t="shared" si="67"/>
        <v>0</v>
      </c>
      <c r="BB30" s="168">
        <f t="shared" si="68"/>
        <v>0</v>
      </c>
      <c r="BC30" s="168">
        <f t="shared" si="69"/>
        <v>0</v>
      </c>
      <c r="BD30" s="168">
        <f t="shared" si="70"/>
        <v>0</v>
      </c>
      <c r="BE30" s="168" t="e">
        <f>IF(#REF!="",BA30)+IF(#REF!="*",0)</f>
        <v>#REF!</v>
      </c>
      <c r="BF30" s="168">
        <f t="shared" si="71"/>
        <v>0</v>
      </c>
      <c r="BG30" s="168">
        <f t="shared" si="72"/>
        <v>0</v>
      </c>
      <c r="BH30" s="176">
        <f t="shared" si="73"/>
        <v>0</v>
      </c>
      <c r="BI30" s="12"/>
      <c r="BK30" s="15"/>
      <c r="BL30" s="15"/>
      <c r="BM30" s="15"/>
      <c r="BN30" s="15"/>
      <c r="BO30" s="15"/>
    </row>
    <row r="31" spans="1:67" ht="20.100000000000001" customHeight="1" thickBot="1" x14ac:dyDescent="0.3">
      <c r="G31" s="226"/>
      <c r="AD31" s="74"/>
      <c r="AE31" s="112"/>
      <c r="AF31" s="114"/>
      <c r="AG31" s="126" t="s">
        <v>99</v>
      </c>
      <c r="AH31" s="139">
        <v>101</v>
      </c>
      <c r="AI31" s="131"/>
      <c r="AJ31" s="114"/>
      <c r="AK31" s="220" t="s">
        <v>73</v>
      </c>
      <c r="AL31" s="221"/>
      <c r="AM31" s="221" t="s">
        <v>73</v>
      </c>
      <c r="AN31" s="222"/>
      <c r="AO31" s="221">
        <v>2</v>
      </c>
      <c r="AP31" s="223">
        <f>IF(AK31="*",BE31)+IF(AK31="",0)</f>
        <v>0</v>
      </c>
      <c r="AQ31" s="223">
        <f>IF(AK31="*",BG31)+IF(AK31="",0)</f>
        <v>0</v>
      </c>
      <c r="AR31" s="223">
        <f>IF(AK31="*",BH31)+IF(AK31="",0)</f>
        <v>0</v>
      </c>
      <c r="AS31" s="223">
        <f>IF(AND(AK31="*",AL31="*"),BE31,0)</f>
        <v>0</v>
      </c>
      <c r="AT31" s="223">
        <f>IF(AND(AK31="*",AL31="*"),BG31,0)</f>
        <v>0</v>
      </c>
      <c r="AU31" s="223">
        <f>IF(AND(AK31="*",AL31="*"),BH31,0)</f>
        <v>0</v>
      </c>
      <c r="AV31" s="223">
        <f>IF(AND(AK31="*",AM31="*"),BE31,0)</f>
        <v>0</v>
      </c>
      <c r="AW31" s="223">
        <f>IF(AND(AK31="*",AM31="*"),BG31,0)</f>
        <v>0</v>
      </c>
      <c r="AX31" s="223">
        <f>IF(AND(AK31="*",AM31="*"),BH31,0)</f>
        <v>0</v>
      </c>
      <c r="AY31" s="223">
        <f>IF(AM31="*",BE31)+IF(AM31="",0)</f>
        <v>0</v>
      </c>
      <c r="AZ31" s="223">
        <f>IF(AM31="*",BG31)+IF(AM31="",0)</f>
        <v>0</v>
      </c>
      <c r="BA31" s="223">
        <f>IF(AM31="*",BH31)+IF(AM31="",0)</f>
        <v>0</v>
      </c>
      <c r="BB31" s="223">
        <f>IF(AL31="*",BE31)+IF(AL31="",0)+IF(AL31="*",0)</f>
        <v>0</v>
      </c>
      <c r="BC31" s="223">
        <f>IF(AL31="*",BG31)+IF(AL31="",0)</f>
        <v>0</v>
      </c>
      <c r="BD31" s="223">
        <f>IF(AL31="*",BH31)+IF(AL31="",0)</f>
        <v>0</v>
      </c>
      <c r="BE31" s="223">
        <f>IF(AN31="A",AO31)+IF(AN31="B",AO31)+IF(AN31="C",AO31)+IF(AN31="D",AO31)+IF(AN31="F",AO31)+IF(AN31="I",AO31)+IF(AN31="WF",AO31)</f>
        <v>0</v>
      </c>
      <c r="BF31" s="223">
        <v>0</v>
      </c>
      <c r="BG31" s="224">
        <f>IF(AN31="A",BH31/4)+IF(AN31="B",BH31/3)+IF(AN31="C",BH31/2)+IF(AN31="D",BH31/1)+IF(AN31="",0)+IF(AN31="P",AO31)</f>
        <v>0</v>
      </c>
      <c r="BH31" s="225">
        <f>IF(AN31="A",AO31*4)+IF(AN31="B",AO31*3)+IF(AN31="C",AO31*2)+IF(AN31="D",AO31*1)+IF(AN31="",0)</f>
        <v>0</v>
      </c>
      <c r="BI31" s="12"/>
      <c r="BK31" s="15"/>
      <c r="BL31" s="15"/>
      <c r="BM31" s="15"/>
      <c r="BN31" s="15"/>
      <c r="BO31" s="15"/>
    </row>
    <row r="32" spans="1:67" ht="20.100000000000001" customHeight="1" thickBot="1" x14ac:dyDescent="0.3">
      <c r="A32" s="113" t="s">
        <v>75</v>
      </c>
      <c r="B32" s="116"/>
      <c r="C32" s="126"/>
      <c r="D32" s="131"/>
      <c r="E32" s="126"/>
      <c r="F32" s="80"/>
      <c r="G32" s="192"/>
      <c r="H32" s="80"/>
      <c r="I32" s="79"/>
      <c r="J32" s="80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112"/>
      <c r="AA32" s="74"/>
      <c r="AB32" s="81"/>
      <c r="AC32" s="74"/>
      <c r="AD32" s="74"/>
      <c r="AE32" s="16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5"/>
      <c r="BH32" s="114"/>
      <c r="BI32" s="12"/>
      <c r="BK32" s="15"/>
      <c r="BL32" s="15"/>
      <c r="BM32" s="15"/>
      <c r="BN32" s="15"/>
      <c r="BO32" s="15"/>
    </row>
    <row r="33" spans="1:67" ht="20.100000000000001" customHeight="1" x14ac:dyDescent="0.25">
      <c r="A33" s="112"/>
      <c r="B33" s="139"/>
      <c r="C33" s="139"/>
      <c r="D33" s="202"/>
      <c r="E33" s="126"/>
      <c r="F33" s="132"/>
      <c r="G33" s="133"/>
      <c r="H33" s="133" t="s">
        <v>73</v>
      </c>
      <c r="I33" s="143"/>
      <c r="J33" s="133">
        <v>3</v>
      </c>
      <c r="K33" s="134">
        <f t="shared" ref="K33:K43" si="74">IF(F33="*",Z33)+IF(F33="",0)</f>
        <v>0</v>
      </c>
      <c r="L33" s="134">
        <f t="shared" ref="L33:L43" si="75">IF(F33="*",AB33)+IF(F33="",0)</f>
        <v>0</v>
      </c>
      <c r="M33" s="134">
        <f t="shared" ref="M33:M43" si="76">IF(F33="*",AC33)+IF(F33="",0)</f>
        <v>0</v>
      </c>
      <c r="N33" s="135">
        <f t="shared" ref="N33:N43" si="77">IF(AND(F33="*",G33="*"),Z33,0)</f>
        <v>0</v>
      </c>
      <c r="O33" s="135">
        <f t="shared" ref="O33:O43" si="78">IF(AND(F33="*",G33="*"),AB33,0)</f>
        <v>0</v>
      </c>
      <c r="P33" s="135">
        <f t="shared" ref="P33:P43" si="79">IF(AND(F33="*",G33="*"),AC33,0)</f>
        <v>0</v>
      </c>
      <c r="Q33" s="134">
        <f t="shared" ref="Q33:Q43" si="80">IF(AND(F33="*",H33="*"),Z33,0)</f>
        <v>0</v>
      </c>
      <c r="R33" s="134">
        <f t="shared" ref="R33:R43" si="81">IF(AND(F33="*",H33="*"),AB33,0)</f>
        <v>0</v>
      </c>
      <c r="S33" s="134">
        <f t="shared" ref="S33:S43" si="82">IF(AND(F33="*",H33="*"),AC33,0)</f>
        <v>0</v>
      </c>
      <c r="T33" s="134">
        <f t="shared" ref="T33:T43" si="83">IF(H33="*",Z33)+IF(H33="",0)</f>
        <v>0</v>
      </c>
      <c r="U33" s="134">
        <f t="shared" ref="U33:U43" si="84">IF(H33="*",AB33)+IF(H33="",0)</f>
        <v>0</v>
      </c>
      <c r="V33" s="134">
        <f t="shared" ref="V33:V43" si="85">IF(H33="*",AC33)+IF(H33="",0)</f>
        <v>0</v>
      </c>
      <c r="W33" s="136">
        <f t="shared" ref="W33:W43" si="86">IF(G33="*",Z33)+IF(G33="",0)+IF(G33="*",0)</f>
        <v>0</v>
      </c>
      <c r="X33" s="134">
        <f t="shared" ref="X33:X43" si="87">IF(G33="*",AB33)+IF(G33="",0)</f>
        <v>0</v>
      </c>
      <c r="Y33" s="134">
        <f t="shared" ref="Y33:Y43" si="88">IF(G33="*",AC33)+IF(G33="",0)</f>
        <v>0</v>
      </c>
      <c r="Z33" s="135">
        <f t="shared" ref="Z33:Z43" si="89">IF(I33="A",J33)+IF(I33="B",J33)+IF(I33="C",J33)+IF(I33="D",J33)+IF(I33="F",J33)+IF(I33="I",J33)+IF(I33="WF",J33)</f>
        <v>0</v>
      </c>
      <c r="AA33" s="134" t="b">
        <f t="shared" ref="AA33:AA43" si="90">IF(Z33&gt;1,"3")</f>
        <v>0</v>
      </c>
      <c r="AB33" s="137">
        <f t="shared" ref="AB33:AB43" si="91">IF(I33="A",AC33/4)+IF(I33="B",AC33/3)+IF(I33="C",AC33/2)+IF(I33="D",AC33/1)+IF(I33="",0)+IF(I33="P",J33)</f>
        <v>0</v>
      </c>
      <c r="AC33" s="138">
        <f t="shared" ref="AC33:AC43" si="92">IF(I33="A",J33*4)+IF(I33="B",J33*3)+IF(I33="C",J33*2)+IF(I33="D",J33*1)+IF(I33="",0)</f>
        <v>0</v>
      </c>
      <c r="AD33" s="74"/>
      <c r="AE33" s="164"/>
      <c r="AF33" s="113" t="s">
        <v>16</v>
      </c>
      <c r="AG33" s="114"/>
      <c r="AH33" s="114"/>
      <c r="AI33" s="114">
        <v>120</v>
      </c>
      <c r="AJ33" s="139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5"/>
      <c r="BH33" s="114"/>
      <c r="BI33" s="12"/>
      <c r="BK33" s="15"/>
      <c r="BL33" s="15"/>
      <c r="BM33" s="15"/>
      <c r="BN33" s="15"/>
      <c r="BO33" s="15"/>
    </row>
    <row r="34" spans="1:67" ht="20.100000000000001" customHeight="1" x14ac:dyDescent="0.25">
      <c r="A34" s="112"/>
      <c r="B34" s="126"/>
      <c r="C34" s="126"/>
      <c r="D34" s="131"/>
      <c r="E34" s="126"/>
      <c r="F34" s="145"/>
      <c r="G34" s="146"/>
      <c r="H34" s="146" t="s">
        <v>73</v>
      </c>
      <c r="I34" s="152"/>
      <c r="J34" s="146">
        <v>3</v>
      </c>
      <c r="K34" s="136">
        <f t="shared" si="74"/>
        <v>0</v>
      </c>
      <c r="L34" s="136">
        <f t="shared" si="75"/>
        <v>0</v>
      </c>
      <c r="M34" s="136">
        <f t="shared" si="76"/>
        <v>0</v>
      </c>
      <c r="N34" s="136">
        <f t="shared" si="77"/>
        <v>0</v>
      </c>
      <c r="O34" s="136">
        <f t="shared" si="78"/>
        <v>0</v>
      </c>
      <c r="P34" s="136">
        <f t="shared" si="79"/>
        <v>0</v>
      </c>
      <c r="Q34" s="136">
        <f t="shared" si="80"/>
        <v>0</v>
      </c>
      <c r="R34" s="136">
        <f t="shared" si="81"/>
        <v>0</v>
      </c>
      <c r="S34" s="136">
        <f t="shared" si="82"/>
        <v>0</v>
      </c>
      <c r="T34" s="136">
        <f t="shared" si="83"/>
        <v>0</v>
      </c>
      <c r="U34" s="136">
        <f t="shared" si="84"/>
        <v>0</v>
      </c>
      <c r="V34" s="136">
        <f t="shared" si="85"/>
        <v>0</v>
      </c>
      <c r="W34" s="136">
        <f t="shared" si="86"/>
        <v>0</v>
      </c>
      <c r="X34" s="136">
        <f t="shared" si="87"/>
        <v>0</v>
      </c>
      <c r="Y34" s="136">
        <f t="shared" si="88"/>
        <v>0</v>
      </c>
      <c r="Z34" s="136">
        <f t="shared" si="89"/>
        <v>0</v>
      </c>
      <c r="AA34" s="136" t="b">
        <f t="shared" si="90"/>
        <v>0</v>
      </c>
      <c r="AB34" s="149">
        <f t="shared" si="91"/>
        <v>0</v>
      </c>
      <c r="AC34" s="150">
        <f t="shared" si="92"/>
        <v>0</v>
      </c>
      <c r="AD34" s="74"/>
      <c r="AE34" s="164"/>
      <c r="AF34" s="210" t="s">
        <v>20</v>
      </c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14"/>
      <c r="BI34" s="12"/>
      <c r="BK34" s="15"/>
      <c r="BL34" s="15"/>
      <c r="BM34" s="15"/>
      <c r="BN34" s="15"/>
      <c r="BO34" s="15"/>
    </row>
    <row r="35" spans="1:67" ht="20.100000000000001" customHeight="1" x14ac:dyDescent="0.25">
      <c r="A35" s="112"/>
      <c r="B35" s="126"/>
      <c r="C35" s="126"/>
      <c r="D35" s="131"/>
      <c r="E35" s="126"/>
      <c r="F35" s="145"/>
      <c r="G35" s="146"/>
      <c r="H35" s="146" t="s">
        <v>73</v>
      </c>
      <c r="I35" s="152"/>
      <c r="J35" s="146">
        <v>3</v>
      </c>
      <c r="K35" s="136">
        <f t="shared" si="74"/>
        <v>0</v>
      </c>
      <c r="L35" s="136">
        <f t="shared" si="75"/>
        <v>0</v>
      </c>
      <c r="M35" s="136">
        <f t="shared" si="76"/>
        <v>0</v>
      </c>
      <c r="N35" s="136">
        <f t="shared" si="77"/>
        <v>0</v>
      </c>
      <c r="O35" s="136">
        <f t="shared" si="78"/>
        <v>0</v>
      </c>
      <c r="P35" s="136">
        <f t="shared" si="79"/>
        <v>0</v>
      </c>
      <c r="Q35" s="136">
        <f t="shared" si="80"/>
        <v>0</v>
      </c>
      <c r="R35" s="136">
        <f t="shared" si="81"/>
        <v>0</v>
      </c>
      <c r="S35" s="136">
        <f t="shared" si="82"/>
        <v>0</v>
      </c>
      <c r="T35" s="136">
        <f t="shared" si="83"/>
        <v>0</v>
      </c>
      <c r="U35" s="136">
        <f t="shared" si="84"/>
        <v>0</v>
      </c>
      <c r="V35" s="136">
        <f t="shared" si="85"/>
        <v>0</v>
      </c>
      <c r="W35" s="136">
        <f t="shared" si="86"/>
        <v>0</v>
      </c>
      <c r="X35" s="136">
        <f t="shared" si="87"/>
        <v>0</v>
      </c>
      <c r="Y35" s="136">
        <f t="shared" si="88"/>
        <v>0</v>
      </c>
      <c r="Z35" s="136">
        <f t="shared" si="89"/>
        <v>0</v>
      </c>
      <c r="AA35" s="136" t="b">
        <f t="shared" si="90"/>
        <v>0</v>
      </c>
      <c r="AB35" s="149">
        <f t="shared" si="91"/>
        <v>0</v>
      </c>
      <c r="AC35" s="150">
        <f t="shared" si="92"/>
        <v>0</v>
      </c>
      <c r="AD35" s="74"/>
      <c r="AE35" s="164"/>
      <c r="AF35" s="210" t="s">
        <v>42</v>
      </c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5"/>
      <c r="BH35" s="114"/>
      <c r="BI35" s="12"/>
      <c r="BK35" s="15"/>
      <c r="BL35" s="15"/>
      <c r="BM35" s="15"/>
      <c r="BN35" s="15"/>
      <c r="BO35" s="15"/>
    </row>
    <row r="36" spans="1:67" ht="20.100000000000001" customHeight="1" x14ac:dyDescent="0.25">
      <c r="A36" s="112"/>
      <c r="B36" s="126"/>
      <c r="C36" s="126"/>
      <c r="D36" s="131"/>
      <c r="E36" s="126"/>
      <c r="F36" s="145"/>
      <c r="G36" s="146"/>
      <c r="H36" s="146" t="s">
        <v>73</v>
      </c>
      <c r="I36" s="152"/>
      <c r="J36" s="146">
        <v>3</v>
      </c>
      <c r="K36" s="136">
        <f t="shared" si="74"/>
        <v>0</v>
      </c>
      <c r="L36" s="136">
        <f t="shared" si="75"/>
        <v>0</v>
      </c>
      <c r="M36" s="136">
        <f t="shared" si="76"/>
        <v>0</v>
      </c>
      <c r="N36" s="168">
        <f t="shared" si="77"/>
        <v>0</v>
      </c>
      <c r="O36" s="168">
        <f t="shared" si="78"/>
        <v>0</v>
      </c>
      <c r="P36" s="168">
        <f t="shared" si="79"/>
        <v>0</v>
      </c>
      <c r="Q36" s="136">
        <f t="shared" si="80"/>
        <v>0</v>
      </c>
      <c r="R36" s="136">
        <f t="shared" si="81"/>
        <v>0</v>
      </c>
      <c r="S36" s="136">
        <f t="shared" si="82"/>
        <v>0</v>
      </c>
      <c r="T36" s="136">
        <f t="shared" si="83"/>
        <v>0</v>
      </c>
      <c r="U36" s="136">
        <f t="shared" si="84"/>
        <v>0</v>
      </c>
      <c r="V36" s="136">
        <f t="shared" si="85"/>
        <v>0</v>
      </c>
      <c r="W36" s="136">
        <f t="shared" si="86"/>
        <v>0</v>
      </c>
      <c r="X36" s="136">
        <f t="shared" si="87"/>
        <v>0</v>
      </c>
      <c r="Y36" s="136">
        <f t="shared" si="88"/>
        <v>0</v>
      </c>
      <c r="Z36" s="136">
        <f t="shared" si="89"/>
        <v>0</v>
      </c>
      <c r="AA36" s="136" t="b">
        <f t="shared" si="90"/>
        <v>0</v>
      </c>
      <c r="AB36" s="149">
        <f t="shared" si="91"/>
        <v>0</v>
      </c>
      <c r="AC36" s="150">
        <f t="shared" si="92"/>
        <v>0</v>
      </c>
      <c r="AD36" s="74"/>
      <c r="AE36" s="112"/>
      <c r="AF36" s="112" t="s">
        <v>106</v>
      </c>
      <c r="AG36" s="114"/>
      <c r="AH36" s="114"/>
      <c r="AI36" s="114"/>
      <c r="AJ36" s="114"/>
      <c r="AK36" s="112"/>
      <c r="AL36" s="112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  <c r="BH36" s="114"/>
      <c r="BI36" s="12"/>
      <c r="BK36" s="15"/>
      <c r="BL36" s="15"/>
      <c r="BM36" s="15"/>
      <c r="BN36" s="15"/>
      <c r="BO36" s="15"/>
    </row>
    <row r="37" spans="1:67" ht="20.100000000000001" customHeight="1" x14ac:dyDescent="0.25">
      <c r="A37" s="112"/>
      <c r="B37" s="126"/>
      <c r="C37" s="126"/>
      <c r="D37" s="211"/>
      <c r="E37" s="126"/>
      <c r="F37" s="145"/>
      <c r="G37" s="146"/>
      <c r="H37" s="178" t="s">
        <v>73</v>
      </c>
      <c r="I37" s="212"/>
      <c r="J37" s="178">
        <v>3</v>
      </c>
      <c r="K37" s="136">
        <f t="shared" si="74"/>
        <v>0</v>
      </c>
      <c r="L37" s="136">
        <f t="shared" si="75"/>
        <v>0</v>
      </c>
      <c r="M37" s="136">
        <f t="shared" si="76"/>
        <v>0</v>
      </c>
      <c r="N37" s="168">
        <f t="shared" si="77"/>
        <v>0</v>
      </c>
      <c r="O37" s="168">
        <f t="shared" si="78"/>
        <v>0</v>
      </c>
      <c r="P37" s="168">
        <f t="shared" si="79"/>
        <v>0</v>
      </c>
      <c r="Q37" s="136">
        <f t="shared" si="80"/>
        <v>0</v>
      </c>
      <c r="R37" s="136">
        <f t="shared" si="81"/>
        <v>0</v>
      </c>
      <c r="S37" s="136">
        <f t="shared" si="82"/>
        <v>0</v>
      </c>
      <c r="T37" s="148">
        <f t="shared" si="83"/>
        <v>0</v>
      </c>
      <c r="U37" s="148">
        <f t="shared" si="84"/>
        <v>0</v>
      </c>
      <c r="V37" s="148">
        <f t="shared" si="85"/>
        <v>0</v>
      </c>
      <c r="W37" s="136">
        <f t="shared" si="86"/>
        <v>0</v>
      </c>
      <c r="X37" s="148">
        <f t="shared" si="87"/>
        <v>0</v>
      </c>
      <c r="Y37" s="148">
        <f t="shared" si="88"/>
        <v>0</v>
      </c>
      <c r="Z37" s="136">
        <f t="shared" si="89"/>
        <v>0</v>
      </c>
      <c r="AA37" s="148" t="b">
        <f t="shared" si="90"/>
        <v>0</v>
      </c>
      <c r="AB37" s="180">
        <f t="shared" si="91"/>
        <v>0</v>
      </c>
      <c r="AC37" s="181">
        <f t="shared" si="92"/>
        <v>0</v>
      </c>
      <c r="AD37" s="74"/>
      <c r="AE37" s="112"/>
      <c r="AF37" s="112" t="s">
        <v>69</v>
      </c>
      <c r="AG37" s="114"/>
      <c r="AH37" s="114"/>
      <c r="AI37" s="114"/>
      <c r="AJ37" s="114"/>
      <c r="AK37" s="112"/>
      <c r="AL37" s="112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  <c r="BH37" s="114"/>
      <c r="BI37" s="12"/>
      <c r="BK37" s="15"/>
      <c r="BL37" s="15"/>
      <c r="BM37" s="15"/>
      <c r="BN37" s="15"/>
      <c r="BO37" s="15"/>
    </row>
    <row r="38" spans="1:67" ht="20.100000000000001" customHeight="1" x14ac:dyDescent="0.25">
      <c r="A38" s="112"/>
      <c r="B38" s="126"/>
      <c r="C38" s="126"/>
      <c r="D38" s="211"/>
      <c r="E38" s="131"/>
      <c r="F38" s="145"/>
      <c r="G38" s="146"/>
      <c r="H38" s="178" t="s">
        <v>73</v>
      </c>
      <c r="I38" s="212"/>
      <c r="J38" s="178">
        <v>3</v>
      </c>
      <c r="K38" s="136">
        <f t="shared" si="74"/>
        <v>0</v>
      </c>
      <c r="L38" s="136">
        <f t="shared" si="75"/>
        <v>0</v>
      </c>
      <c r="M38" s="136">
        <f t="shared" si="76"/>
        <v>0</v>
      </c>
      <c r="N38" s="168">
        <f t="shared" si="77"/>
        <v>0</v>
      </c>
      <c r="O38" s="168">
        <f t="shared" si="78"/>
        <v>0</v>
      </c>
      <c r="P38" s="168">
        <f t="shared" si="79"/>
        <v>0</v>
      </c>
      <c r="Q38" s="136">
        <f t="shared" si="80"/>
        <v>0</v>
      </c>
      <c r="R38" s="136">
        <f t="shared" si="81"/>
        <v>0</v>
      </c>
      <c r="S38" s="136">
        <f t="shared" si="82"/>
        <v>0</v>
      </c>
      <c r="T38" s="148">
        <f t="shared" si="83"/>
        <v>0</v>
      </c>
      <c r="U38" s="148">
        <f t="shared" si="84"/>
        <v>0</v>
      </c>
      <c r="V38" s="148">
        <f t="shared" si="85"/>
        <v>0</v>
      </c>
      <c r="W38" s="136">
        <f t="shared" si="86"/>
        <v>0</v>
      </c>
      <c r="X38" s="148">
        <f t="shared" si="87"/>
        <v>0</v>
      </c>
      <c r="Y38" s="148">
        <f t="shared" si="88"/>
        <v>0</v>
      </c>
      <c r="Z38" s="136">
        <f t="shared" si="89"/>
        <v>0</v>
      </c>
      <c r="AA38" s="148" t="b">
        <f t="shared" si="90"/>
        <v>0</v>
      </c>
      <c r="AB38" s="180">
        <f t="shared" si="91"/>
        <v>0</v>
      </c>
      <c r="AC38" s="181">
        <f t="shared" si="92"/>
        <v>0</v>
      </c>
      <c r="AD38" s="74"/>
      <c r="AE38" s="112"/>
      <c r="AF38" s="112" t="s">
        <v>6</v>
      </c>
      <c r="AG38" s="114"/>
      <c r="AH38" s="114"/>
      <c r="AI38" s="114"/>
      <c r="AJ38" s="114"/>
      <c r="AK38" s="113"/>
      <c r="AL38" s="113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74"/>
      <c r="BH38" s="112"/>
      <c r="BK38" s="15"/>
      <c r="BL38" s="15"/>
      <c r="BM38" s="15"/>
      <c r="BN38" s="15"/>
      <c r="BO38" s="15"/>
    </row>
    <row r="39" spans="1:67" ht="20.100000000000001" customHeight="1" x14ac:dyDescent="0.25">
      <c r="A39" s="112"/>
      <c r="B39" s="126"/>
      <c r="C39" s="126"/>
      <c r="D39" s="211"/>
      <c r="E39" s="126"/>
      <c r="F39" s="145"/>
      <c r="G39" s="146"/>
      <c r="H39" s="178" t="s">
        <v>73</v>
      </c>
      <c r="I39" s="212"/>
      <c r="J39" s="178">
        <v>3</v>
      </c>
      <c r="K39" s="136">
        <f t="shared" si="74"/>
        <v>0</v>
      </c>
      <c r="L39" s="136">
        <f t="shared" si="75"/>
        <v>0</v>
      </c>
      <c r="M39" s="136">
        <f t="shared" si="76"/>
        <v>0</v>
      </c>
      <c r="N39" s="168">
        <f t="shared" si="77"/>
        <v>0</v>
      </c>
      <c r="O39" s="168">
        <f t="shared" si="78"/>
        <v>0</v>
      </c>
      <c r="P39" s="168">
        <f t="shared" si="79"/>
        <v>0</v>
      </c>
      <c r="Q39" s="136">
        <f t="shared" si="80"/>
        <v>0</v>
      </c>
      <c r="R39" s="136">
        <f t="shared" si="81"/>
        <v>0</v>
      </c>
      <c r="S39" s="136">
        <f t="shared" si="82"/>
        <v>0</v>
      </c>
      <c r="T39" s="148">
        <f t="shared" si="83"/>
        <v>0</v>
      </c>
      <c r="U39" s="148">
        <f t="shared" si="84"/>
        <v>0</v>
      </c>
      <c r="V39" s="148">
        <f t="shared" si="85"/>
        <v>0</v>
      </c>
      <c r="W39" s="136">
        <f t="shared" si="86"/>
        <v>0</v>
      </c>
      <c r="X39" s="148">
        <f t="shared" si="87"/>
        <v>0</v>
      </c>
      <c r="Y39" s="148">
        <f t="shared" si="88"/>
        <v>0</v>
      </c>
      <c r="Z39" s="136">
        <f t="shared" si="89"/>
        <v>0</v>
      </c>
      <c r="AA39" s="148" t="b">
        <f t="shared" si="90"/>
        <v>0</v>
      </c>
      <c r="AB39" s="180">
        <f t="shared" si="91"/>
        <v>0</v>
      </c>
      <c r="AC39" s="181">
        <f t="shared" si="92"/>
        <v>0</v>
      </c>
      <c r="AD39" s="74"/>
      <c r="AE39" s="112"/>
      <c r="AF39" s="215" t="s">
        <v>122</v>
      </c>
      <c r="AG39" s="216"/>
      <c r="AH39" s="216"/>
      <c r="AI39" s="216"/>
      <c r="AJ39" s="216"/>
      <c r="AK39" s="216"/>
      <c r="AL39" s="216"/>
      <c r="AM39" s="216"/>
      <c r="AN39" s="216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4"/>
      <c r="BG39" s="14"/>
      <c r="BH39" s="12"/>
      <c r="BI39" s="12"/>
      <c r="BK39" s="15"/>
      <c r="BL39" s="15"/>
      <c r="BM39" s="15"/>
      <c r="BN39" s="15"/>
      <c r="BO39" s="15"/>
    </row>
    <row r="40" spans="1:67" ht="20.100000000000001" customHeight="1" x14ac:dyDescent="0.25">
      <c r="A40" s="112"/>
      <c r="B40" s="126"/>
      <c r="C40" s="126"/>
      <c r="D40" s="211"/>
      <c r="E40" s="131"/>
      <c r="F40" s="145"/>
      <c r="G40" s="146"/>
      <c r="H40" s="146" t="s">
        <v>73</v>
      </c>
      <c r="I40" s="152"/>
      <c r="J40" s="146">
        <v>3</v>
      </c>
      <c r="K40" s="136">
        <f t="shared" si="74"/>
        <v>0</v>
      </c>
      <c r="L40" s="136">
        <f t="shared" si="75"/>
        <v>0</v>
      </c>
      <c r="M40" s="136">
        <f t="shared" si="76"/>
        <v>0</v>
      </c>
      <c r="N40" s="136">
        <f t="shared" si="77"/>
        <v>0</v>
      </c>
      <c r="O40" s="136">
        <f t="shared" si="78"/>
        <v>0</v>
      </c>
      <c r="P40" s="136">
        <f t="shared" si="79"/>
        <v>0</v>
      </c>
      <c r="Q40" s="136">
        <f t="shared" si="80"/>
        <v>0</v>
      </c>
      <c r="R40" s="136">
        <f t="shared" si="81"/>
        <v>0</v>
      </c>
      <c r="S40" s="136">
        <f t="shared" si="82"/>
        <v>0</v>
      </c>
      <c r="T40" s="136">
        <f t="shared" si="83"/>
        <v>0</v>
      </c>
      <c r="U40" s="136">
        <f t="shared" si="84"/>
        <v>0</v>
      </c>
      <c r="V40" s="136">
        <f t="shared" si="85"/>
        <v>0</v>
      </c>
      <c r="W40" s="136">
        <f t="shared" si="86"/>
        <v>0</v>
      </c>
      <c r="X40" s="136">
        <f t="shared" si="87"/>
        <v>0</v>
      </c>
      <c r="Y40" s="136">
        <f t="shared" si="88"/>
        <v>0</v>
      </c>
      <c r="Z40" s="136">
        <f t="shared" si="89"/>
        <v>0</v>
      </c>
      <c r="AA40" s="136" t="b">
        <f t="shared" si="90"/>
        <v>0</v>
      </c>
      <c r="AB40" s="149">
        <f t="shared" si="91"/>
        <v>0</v>
      </c>
      <c r="AC40" s="150">
        <f t="shared" si="92"/>
        <v>0</v>
      </c>
      <c r="AD40" s="74"/>
      <c r="AE40" s="213"/>
      <c r="AF40" s="164" t="s">
        <v>112</v>
      </c>
      <c r="AG40" s="112"/>
      <c r="AH40" s="112"/>
      <c r="AI40" s="112"/>
      <c r="AJ40" s="112"/>
      <c r="AK40" s="112"/>
      <c r="AL40" s="112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2"/>
      <c r="BH40" s="112"/>
      <c r="BI40" s="12"/>
      <c r="BK40" s="15"/>
      <c r="BL40" s="15"/>
      <c r="BM40" s="15"/>
      <c r="BN40" s="15"/>
      <c r="BO40" s="15"/>
    </row>
    <row r="41" spans="1:67" ht="20.100000000000001" customHeight="1" x14ac:dyDescent="0.25">
      <c r="A41" s="12"/>
      <c r="B41" s="19"/>
      <c r="C41" s="19"/>
      <c r="D41" s="75"/>
      <c r="E41" s="19"/>
      <c r="F41" s="68"/>
      <c r="G41" s="34"/>
      <c r="H41" s="51" t="s">
        <v>73</v>
      </c>
      <c r="I41" s="53"/>
      <c r="J41" s="51">
        <v>3</v>
      </c>
      <c r="K41" s="54">
        <f t="shared" si="74"/>
        <v>0</v>
      </c>
      <c r="L41" s="54">
        <f t="shared" si="75"/>
        <v>0</v>
      </c>
      <c r="M41" s="54">
        <f t="shared" si="76"/>
        <v>0</v>
      </c>
      <c r="N41" s="54">
        <f t="shared" si="77"/>
        <v>0</v>
      </c>
      <c r="O41" s="54">
        <f t="shared" si="78"/>
        <v>0</v>
      </c>
      <c r="P41" s="54">
        <f t="shared" si="79"/>
        <v>0</v>
      </c>
      <c r="Q41" s="54">
        <f t="shared" si="80"/>
        <v>0</v>
      </c>
      <c r="R41" s="54">
        <f t="shared" si="81"/>
        <v>0</v>
      </c>
      <c r="S41" s="54">
        <f t="shared" si="82"/>
        <v>0</v>
      </c>
      <c r="T41" s="55">
        <f t="shared" si="83"/>
        <v>0</v>
      </c>
      <c r="U41" s="55">
        <f t="shared" si="84"/>
        <v>0</v>
      </c>
      <c r="V41" s="55">
        <f t="shared" si="85"/>
        <v>0</v>
      </c>
      <c r="W41" s="56">
        <f t="shared" si="86"/>
        <v>0</v>
      </c>
      <c r="X41" s="56">
        <f t="shared" si="87"/>
        <v>0</v>
      </c>
      <c r="Y41" s="56">
        <f t="shared" si="88"/>
        <v>0</v>
      </c>
      <c r="Z41" s="52">
        <f t="shared" si="89"/>
        <v>0</v>
      </c>
      <c r="AA41" s="52" t="b">
        <f t="shared" si="90"/>
        <v>0</v>
      </c>
      <c r="AB41" s="70">
        <f t="shared" si="91"/>
        <v>0</v>
      </c>
      <c r="AC41" s="57">
        <f t="shared" si="92"/>
        <v>0</v>
      </c>
      <c r="AD41" s="74"/>
      <c r="AE41" s="213"/>
      <c r="AF41" s="217" t="s">
        <v>121</v>
      </c>
      <c r="AG41" s="12"/>
      <c r="AH41" s="12"/>
      <c r="AI41" s="12"/>
      <c r="AJ41" s="12"/>
      <c r="AK41" s="12"/>
      <c r="AL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4"/>
      <c r="BH41" s="12"/>
      <c r="BI41" s="12"/>
      <c r="BK41" s="15"/>
      <c r="BL41" s="15"/>
      <c r="BM41" s="15"/>
      <c r="BN41" s="15"/>
      <c r="BO41" s="15"/>
    </row>
    <row r="42" spans="1:67" ht="20.100000000000001" customHeight="1" x14ac:dyDescent="0.25">
      <c r="A42" s="12"/>
      <c r="B42" s="19"/>
      <c r="C42" s="19"/>
      <c r="D42" s="73"/>
      <c r="E42" s="19"/>
      <c r="F42" s="68"/>
      <c r="G42" s="34"/>
      <c r="H42" s="34" t="s">
        <v>73</v>
      </c>
      <c r="I42" s="40"/>
      <c r="J42" s="34">
        <v>3</v>
      </c>
      <c r="K42" s="35">
        <f t="shared" si="74"/>
        <v>0</v>
      </c>
      <c r="L42" s="35">
        <f t="shared" si="75"/>
        <v>0</v>
      </c>
      <c r="M42" s="35">
        <f t="shared" si="76"/>
        <v>0</v>
      </c>
      <c r="N42" s="54">
        <f t="shared" si="77"/>
        <v>0</v>
      </c>
      <c r="O42" s="54">
        <f t="shared" si="78"/>
        <v>0</v>
      </c>
      <c r="P42" s="54">
        <f t="shared" si="79"/>
        <v>0</v>
      </c>
      <c r="Q42" s="35">
        <f t="shared" si="80"/>
        <v>0</v>
      </c>
      <c r="R42" s="35">
        <f t="shared" si="81"/>
        <v>0</v>
      </c>
      <c r="S42" s="35">
        <f t="shared" si="82"/>
        <v>0</v>
      </c>
      <c r="T42" s="36">
        <f t="shared" si="83"/>
        <v>0</v>
      </c>
      <c r="U42" s="36">
        <f t="shared" si="84"/>
        <v>0</v>
      </c>
      <c r="V42" s="36">
        <f t="shared" si="85"/>
        <v>0</v>
      </c>
      <c r="W42" s="37">
        <f t="shared" si="86"/>
        <v>0</v>
      </c>
      <c r="X42" s="37">
        <f t="shared" si="87"/>
        <v>0</v>
      </c>
      <c r="Y42" s="37">
        <f t="shared" si="88"/>
        <v>0</v>
      </c>
      <c r="Z42" s="27">
        <f t="shared" si="89"/>
        <v>0</v>
      </c>
      <c r="AA42" s="27" t="b">
        <f t="shared" si="90"/>
        <v>0</v>
      </c>
      <c r="AB42" s="38">
        <f t="shared" si="91"/>
        <v>0</v>
      </c>
      <c r="AC42" s="39">
        <f t="shared" si="92"/>
        <v>0</v>
      </c>
      <c r="AD42" s="14"/>
      <c r="AE42" s="13"/>
      <c r="AF42" s="12" t="s">
        <v>53</v>
      </c>
      <c r="AG42" s="12"/>
      <c r="AH42" s="12"/>
      <c r="AI42" s="12"/>
      <c r="AJ42" s="12"/>
      <c r="AK42" s="12"/>
      <c r="AL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4"/>
      <c r="BG42" s="14"/>
      <c r="BH42" s="12"/>
      <c r="BI42" s="12"/>
      <c r="BK42" s="15"/>
      <c r="BL42" s="15"/>
      <c r="BM42" s="15"/>
      <c r="BN42" s="15"/>
      <c r="BO42" s="15"/>
    </row>
    <row r="43" spans="1:67" ht="20.100000000000001" customHeight="1" x14ac:dyDescent="0.25">
      <c r="A43" s="12"/>
      <c r="B43" s="19"/>
      <c r="C43" s="19"/>
      <c r="D43" s="73"/>
      <c r="E43" s="19"/>
      <c r="F43" s="33"/>
      <c r="G43" s="34"/>
      <c r="H43" s="34" t="s">
        <v>73</v>
      </c>
      <c r="I43" s="40"/>
      <c r="J43" s="34">
        <v>3</v>
      </c>
      <c r="K43" s="35">
        <f t="shared" si="74"/>
        <v>0</v>
      </c>
      <c r="L43" s="35">
        <f t="shared" si="75"/>
        <v>0</v>
      </c>
      <c r="M43" s="35">
        <f t="shared" si="76"/>
        <v>0</v>
      </c>
      <c r="N43" s="35">
        <f t="shared" si="77"/>
        <v>0</v>
      </c>
      <c r="O43" s="35">
        <f t="shared" si="78"/>
        <v>0</v>
      </c>
      <c r="P43" s="35">
        <f t="shared" si="79"/>
        <v>0</v>
      </c>
      <c r="Q43" s="35">
        <f t="shared" si="80"/>
        <v>0</v>
      </c>
      <c r="R43" s="35">
        <f t="shared" si="81"/>
        <v>0</v>
      </c>
      <c r="S43" s="35">
        <f t="shared" si="82"/>
        <v>0</v>
      </c>
      <c r="T43" s="36">
        <f t="shared" si="83"/>
        <v>0</v>
      </c>
      <c r="U43" s="36">
        <f t="shared" si="84"/>
        <v>0</v>
      </c>
      <c r="V43" s="36">
        <f t="shared" si="85"/>
        <v>0</v>
      </c>
      <c r="W43" s="37">
        <f t="shared" si="86"/>
        <v>0</v>
      </c>
      <c r="X43" s="37">
        <f t="shared" si="87"/>
        <v>0</v>
      </c>
      <c r="Y43" s="37">
        <f t="shared" si="88"/>
        <v>0</v>
      </c>
      <c r="Z43" s="27">
        <f t="shared" si="89"/>
        <v>0</v>
      </c>
      <c r="AA43" s="27" t="b">
        <f t="shared" si="90"/>
        <v>0</v>
      </c>
      <c r="AB43" s="38">
        <f t="shared" si="91"/>
        <v>0</v>
      </c>
      <c r="AC43" s="39">
        <f t="shared" si="92"/>
        <v>0</v>
      </c>
      <c r="AD43" s="14"/>
      <c r="AE43" s="50"/>
      <c r="AF43" s="12" t="s">
        <v>0</v>
      </c>
      <c r="AG43" s="12"/>
      <c r="AH43" s="12"/>
      <c r="AI43" s="12"/>
      <c r="AJ43" s="12"/>
      <c r="AK43" s="12"/>
      <c r="AL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4"/>
      <c r="BG43" s="14"/>
      <c r="BH43" s="12"/>
      <c r="BI43" s="12"/>
      <c r="BK43" s="15"/>
      <c r="BL43" s="15"/>
      <c r="BM43" s="15"/>
      <c r="BN43" s="15"/>
      <c r="BO43" s="15"/>
    </row>
    <row r="44" spans="1:67" ht="20.100000000000001" customHeight="1" x14ac:dyDescent="0.25">
      <c r="B44" s="30"/>
      <c r="C44" s="30"/>
      <c r="D44" s="76"/>
      <c r="E44" s="30"/>
      <c r="F44" s="33"/>
      <c r="G44" s="34"/>
      <c r="H44" s="34" t="s">
        <v>73</v>
      </c>
      <c r="I44" s="40"/>
      <c r="J44" s="34">
        <v>3</v>
      </c>
      <c r="K44" s="35">
        <f t="shared" ref="K44:K51" si="93">IF(F44="*",Z44)+IF(F44="",0)</f>
        <v>0</v>
      </c>
      <c r="L44" s="35">
        <f t="shared" ref="L44:L51" si="94">IF(F44="*",AB44)+IF(F44="",0)</f>
        <v>0</v>
      </c>
      <c r="M44" s="35">
        <f t="shared" ref="M44:M51" si="95">IF(F44="*",AC44)+IF(F44="",0)</f>
        <v>0</v>
      </c>
      <c r="N44" s="35">
        <f t="shared" ref="N44:N51" si="96">IF(AND(F44="*",G44="*"),Z44,0)</f>
        <v>0</v>
      </c>
      <c r="O44" s="35">
        <f t="shared" ref="O44:O51" si="97">IF(AND(F44="*",G44="*"),AB44,0)</f>
        <v>0</v>
      </c>
      <c r="P44" s="35">
        <f t="shared" ref="P44:P51" si="98">IF(AND(F44="*",G44="*"),AC44,0)</f>
        <v>0</v>
      </c>
      <c r="Q44" s="35">
        <f t="shared" ref="Q44:Q51" si="99">IF(AND(F44="*",H44="*"),Z44,0)</f>
        <v>0</v>
      </c>
      <c r="R44" s="35">
        <f t="shared" ref="R44:R51" si="100">IF(AND(F44="*",H44="*"),AB44,0)</f>
        <v>0</v>
      </c>
      <c r="S44" s="35">
        <f t="shared" ref="S44:S51" si="101">IF(AND(F44="*",H44="*"),AC44,0)</f>
        <v>0</v>
      </c>
      <c r="T44" s="36">
        <f t="shared" ref="T44:T51" si="102">IF(H44="*",Z44)+IF(H44="",0)</f>
        <v>0</v>
      </c>
      <c r="U44" s="36">
        <f t="shared" ref="U44:U51" si="103">IF(H44="*",AB44)+IF(H44="",0)</f>
        <v>0</v>
      </c>
      <c r="V44" s="36">
        <f t="shared" ref="V44:V51" si="104">IF(H44="*",AC44)+IF(H44="",0)</f>
        <v>0</v>
      </c>
      <c r="W44" s="37">
        <f t="shared" ref="W44:W51" si="105">IF(G44="*",Z44)+IF(G44="",0)+IF(G44="*",0)</f>
        <v>0</v>
      </c>
      <c r="X44" s="37">
        <f t="shared" ref="X44:X51" si="106">IF(G44="*",AB44)+IF(G44="",0)</f>
        <v>0</v>
      </c>
      <c r="Y44" s="37">
        <f t="shared" ref="Y44:Y51" si="107">IF(G44="*",AC44)+IF(G44="",0)</f>
        <v>0</v>
      </c>
      <c r="Z44" s="27">
        <f t="shared" ref="Z44:Z51" si="108">IF(I44="A",J44)+IF(I44="B",J44)+IF(I44="C",J44)+IF(I44="D",J44)+IF(I44="F",J44)+IF(I44="I",J44)+IF(I44="WF",J44)</f>
        <v>0</v>
      </c>
      <c r="AA44" s="27" t="b">
        <f t="shared" ref="AA44:AA51" si="109">IF(Z44&gt;1,"3")</f>
        <v>0</v>
      </c>
      <c r="AB44" s="38">
        <f t="shared" ref="AB44:AB51" si="110">IF(I44="A",AC44/4)+IF(I44="B",AC44/3)+IF(I44="C",AC44/2)+IF(I44="D",AC44/1)+IF(I44="",0)+IF(I44="P",J44)</f>
        <v>0</v>
      </c>
      <c r="AC44" s="39">
        <f t="shared" ref="AC44:AC51" si="111">IF(I44="A",J44*4)+IF(I44="B",J44*3)+IF(I44="C",J44*2)+IF(I44="D",J44*1)+IF(I44="",0)</f>
        <v>0</v>
      </c>
      <c r="AD44" s="14"/>
      <c r="AE44" s="12"/>
      <c r="AF44" s="12" t="s">
        <v>54</v>
      </c>
      <c r="AG44" s="12"/>
      <c r="AH44" s="12"/>
      <c r="AI44" s="12"/>
      <c r="AJ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4"/>
      <c r="BG44" s="14"/>
      <c r="BH44" s="12"/>
      <c r="BI44" s="12"/>
      <c r="BK44" s="15"/>
      <c r="BL44" s="15"/>
      <c r="BM44" s="15"/>
      <c r="BN44" s="15"/>
      <c r="BO44" s="15"/>
    </row>
    <row r="45" spans="1:67" ht="20.100000000000001" customHeight="1" x14ac:dyDescent="0.25">
      <c r="A45" s="12"/>
      <c r="B45" s="19"/>
      <c r="C45" s="19"/>
      <c r="D45" s="73"/>
      <c r="E45" s="19"/>
      <c r="F45" s="33"/>
      <c r="G45" s="34"/>
      <c r="H45" s="34" t="s">
        <v>73</v>
      </c>
      <c r="I45" s="40"/>
      <c r="J45" s="34">
        <v>3</v>
      </c>
      <c r="K45" s="35">
        <f t="shared" si="93"/>
        <v>0</v>
      </c>
      <c r="L45" s="35">
        <f t="shared" si="94"/>
        <v>0</v>
      </c>
      <c r="M45" s="35">
        <f t="shared" si="95"/>
        <v>0</v>
      </c>
      <c r="N45" s="35">
        <f t="shared" si="96"/>
        <v>0</v>
      </c>
      <c r="O45" s="35">
        <f t="shared" si="97"/>
        <v>0</v>
      </c>
      <c r="P45" s="35">
        <f t="shared" si="98"/>
        <v>0</v>
      </c>
      <c r="Q45" s="35">
        <f t="shared" si="99"/>
        <v>0</v>
      </c>
      <c r="R45" s="35">
        <f t="shared" si="100"/>
        <v>0</v>
      </c>
      <c r="S45" s="35">
        <f t="shared" si="101"/>
        <v>0</v>
      </c>
      <c r="T45" s="36">
        <f t="shared" si="102"/>
        <v>0</v>
      </c>
      <c r="U45" s="36">
        <f t="shared" si="103"/>
        <v>0</v>
      </c>
      <c r="V45" s="36">
        <f t="shared" si="104"/>
        <v>0</v>
      </c>
      <c r="W45" s="37">
        <f t="shared" si="105"/>
        <v>0</v>
      </c>
      <c r="X45" s="37">
        <f t="shared" si="106"/>
        <v>0</v>
      </c>
      <c r="Y45" s="37">
        <f t="shared" si="107"/>
        <v>0</v>
      </c>
      <c r="Z45" s="27">
        <f t="shared" si="108"/>
        <v>0</v>
      </c>
      <c r="AA45" s="27" t="b">
        <f t="shared" si="109"/>
        <v>0</v>
      </c>
      <c r="AB45" s="38">
        <f t="shared" si="110"/>
        <v>0</v>
      </c>
      <c r="AC45" s="39">
        <f t="shared" si="111"/>
        <v>0</v>
      </c>
      <c r="AD45" s="14"/>
      <c r="AE45" s="12"/>
      <c r="AF45" s="78" t="s">
        <v>124</v>
      </c>
      <c r="AG45" s="12"/>
      <c r="AH45" s="12"/>
      <c r="AI45" s="12"/>
      <c r="AJ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4"/>
      <c r="BH45" s="12"/>
      <c r="BI45" s="12"/>
      <c r="BK45" s="15"/>
      <c r="BL45" s="15"/>
      <c r="BM45" s="15"/>
      <c r="BN45" s="15"/>
      <c r="BO45" s="15"/>
    </row>
    <row r="46" spans="1:67" ht="20.100000000000001" customHeight="1" x14ac:dyDescent="0.25">
      <c r="B46" s="30"/>
      <c r="C46" s="30"/>
      <c r="D46" s="76"/>
      <c r="E46" s="30"/>
      <c r="F46" s="33"/>
      <c r="G46" s="34"/>
      <c r="H46" s="34" t="s">
        <v>73</v>
      </c>
      <c r="I46" s="40"/>
      <c r="J46" s="34">
        <v>3</v>
      </c>
      <c r="K46" s="35">
        <f t="shared" si="93"/>
        <v>0</v>
      </c>
      <c r="L46" s="35">
        <f t="shared" si="94"/>
        <v>0</v>
      </c>
      <c r="M46" s="35">
        <f t="shared" si="95"/>
        <v>0</v>
      </c>
      <c r="N46" s="35">
        <f t="shared" si="96"/>
        <v>0</v>
      </c>
      <c r="O46" s="35">
        <f t="shared" si="97"/>
        <v>0</v>
      </c>
      <c r="P46" s="35">
        <f t="shared" si="98"/>
        <v>0</v>
      </c>
      <c r="Q46" s="35">
        <f t="shared" si="99"/>
        <v>0</v>
      </c>
      <c r="R46" s="35">
        <f t="shared" si="100"/>
        <v>0</v>
      </c>
      <c r="S46" s="35">
        <f t="shared" si="101"/>
        <v>0</v>
      </c>
      <c r="T46" s="36">
        <f t="shared" si="102"/>
        <v>0</v>
      </c>
      <c r="U46" s="36">
        <f t="shared" si="103"/>
        <v>0</v>
      </c>
      <c r="V46" s="36">
        <f t="shared" si="104"/>
        <v>0</v>
      </c>
      <c r="W46" s="37">
        <f t="shared" si="105"/>
        <v>0</v>
      </c>
      <c r="X46" s="37">
        <f t="shared" si="106"/>
        <v>0</v>
      </c>
      <c r="Y46" s="37">
        <f t="shared" si="107"/>
        <v>0</v>
      </c>
      <c r="Z46" s="27">
        <f t="shared" si="108"/>
        <v>0</v>
      </c>
      <c r="AA46" s="27" t="b">
        <f t="shared" si="109"/>
        <v>0</v>
      </c>
      <c r="AB46" s="38">
        <f t="shared" si="110"/>
        <v>0</v>
      </c>
      <c r="AC46" s="39">
        <f t="shared" si="111"/>
        <v>0</v>
      </c>
      <c r="AD46" s="14"/>
      <c r="AE46" s="12"/>
      <c r="AF46" s="78" t="s">
        <v>115</v>
      </c>
      <c r="AG46" s="12"/>
      <c r="AH46" s="12"/>
      <c r="AI46" s="12"/>
      <c r="AJ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4"/>
      <c r="BH46" s="12"/>
      <c r="BI46" s="12"/>
      <c r="BK46" s="15"/>
      <c r="BL46" s="15"/>
      <c r="BM46" s="15"/>
      <c r="BN46" s="15"/>
      <c r="BO46" s="15"/>
    </row>
    <row r="47" spans="1:67" ht="20.100000000000001" customHeight="1" x14ac:dyDescent="0.25">
      <c r="B47" s="30"/>
      <c r="C47" s="30"/>
      <c r="D47" s="76"/>
      <c r="E47" s="30"/>
      <c r="F47" s="33"/>
      <c r="G47" s="51"/>
      <c r="H47" s="34" t="s">
        <v>73</v>
      </c>
      <c r="I47" s="40"/>
      <c r="J47" s="34">
        <v>3</v>
      </c>
      <c r="K47" s="35">
        <f t="shared" si="93"/>
        <v>0</v>
      </c>
      <c r="L47" s="35">
        <f t="shared" si="94"/>
        <v>0</v>
      </c>
      <c r="M47" s="35">
        <f t="shared" si="95"/>
        <v>0</v>
      </c>
      <c r="N47" s="35">
        <f t="shared" si="96"/>
        <v>0</v>
      </c>
      <c r="O47" s="35">
        <f t="shared" si="97"/>
        <v>0</v>
      </c>
      <c r="P47" s="35">
        <f t="shared" si="98"/>
        <v>0</v>
      </c>
      <c r="Q47" s="35">
        <f t="shared" si="99"/>
        <v>0</v>
      </c>
      <c r="R47" s="35">
        <f t="shared" si="100"/>
        <v>0</v>
      </c>
      <c r="S47" s="35">
        <f t="shared" si="101"/>
        <v>0</v>
      </c>
      <c r="T47" s="36">
        <f t="shared" si="102"/>
        <v>0</v>
      </c>
      <c r="U47" s="36">
        <f t="shared" si="103"/>
        <v>0</v>
      </c>
      <c r="V47" s="36">
        <f t="shared" si="104"/>
        <v>0</v>
      </c>
      <c r="W47" s="37">
        <f t="shared" si="105"/>
        <v>0</v>
      </c>
      <c r="X47" s="37">
        <f t="shared" si="106"/>
        <v>0</v>
      </c>
      <c r="Y47" s="37">
        <f t="shared" si="107"/>
        <v>0</v>
      </c>
      <c r="Z47" s="27">
        <f t="shared" si="108"/>
        <v>0</v>
      </c>
      <c r="AA47" s="27" t="b">
        <f t="shared" si="109"/>
        <v>0</v>
      </c>
      <c r="AB47" s="38">
        <f t="shared" si="110"/>
        <v>0</v>
      </c>
      <c r="AC47" s="39">
        <f t="shared" si="111"/>
        <v>0</v>
      </c>
      <c r="AD47" s="14"/>
      <c r="AE47" s="12"/>
      <c r="AF47" s="78" t="s">
        <v>116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4"/>
      <c r="BH47" s="12"/>
      <c r="BI47" s="12"/>
      <c r="BK47" s="15"/>
      <c r="BL47" s="15"/>
      <c r="BM47" s="15"/>
      <c r="BN47" s="15"/>
      <c r="BO47" s="15"/>
    </row>
    <row r="48" spans="1:67" ht="20.100000000000001" customHeight="1" x14ac:dyDescent="0.25">
      <c r="B48" s="30"/>
      <c r="C48" s="30"/>
      <c r="D48" s="76"/>
      <c r="E48" s="77"/>
      <c r="F48" s="58"/>
      <c r="G48" s="34" t="s">
        <v>74</v>
      </c>
      <c r="H48" s="34" t="s">
        <v>73</v>
      </c>
      <c r="I48" s="40"/>
      <c r="J48" s="34">
        <v>3</v>
      </c>
      <c r="K48" s="35">
        <f t="shared" si="93"/>
        <v>0</v>
      </c>
      <c r="L48" s="35">
        <f t="shared" si="94"/>
        <v>0</v>
      </c>
      <c r="M48" s="35">
        <f t="shared" si="95"/>
        <v>0</v>
      </c>
      <c r="N48" s="35">
        <f t="shared" si="96"/>
        <v>0</v>
      </c>
      <c r="O48" s="35">
        <f t="shared" si="97"/>
        <v>0</v>
      </c>
      <c r="P48" s="35">
        <f t="shared" si="98"/>
        <v>0</v>
      </c>
      <c r="Q48" s="35">
        <f t="shared" si="99"/>
        <v>0</v>
      </c>
      <c r="R48" s="35">
        <f t="shared" si="100"/>
        <v>0</v>
      </c>
      <c r="S48" s="35">
        <f t="shared" si="101"/>
        <v>0</v>
      </c>
      <c r="T48" s="36">
        <f t="shared" si="102"/>
        <v>0</v>
      </c>
      <c r="U48" s="36">
        <f t="shared" si="103"/>
        <v>0</v>
      </c>
      <c r="V48" s="36">
        <f t="shared" si="104"/>
        <v>0</v>
      </c>
      <c r="W48" s="37">
        <f t="shared" si="105"/>
        <v>0</v>
      </c>
      <c r="X48" s="37">
        <f t="shared" si="106"/>
        <v>0</v>
      </c>
      <c r="Y48" s="37">
        <f t="shared" si="107"/>
        <v>0</v>
      </c>
      <c r="Z48" s="27">
        <f t="shared" si="108"/>
        <v>0</v>
      </c>
      <c r="AA48" s="27" t="b">
        <f t="shared" si="109"/>
        <v>0</v>
      </c>
      <c r="AB48" s="38">
        <f t="shared" si="110"/>
        <v>0</v>
      </c>
      <c r="AC48" s="39">
        <f t="shared" si="111"/>
        <v>0</v>
      </c>
      <c r="AD48" s="14"/>
      <c r="AE48" s="12"/>
      <c r="AF48" s="78" t="s">
        <v>117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4"/>
      <c r="BH48" s="12"/>
      <c r="BI48" s="12"/>
      <c r="BK48" s="15"/>
      <c r="BL48" s="15"/>
      <c r="BM48" s="15"/>
      <c r="BN48" s="15"/>
      <c r="BO48" s="15"/>
    </row>
    <row r="49" spans="1:67" ht="20.100000000000001" customHeight="1" x14ac:dyDescent="0.25">
      <c r="B49" s="30"/>
      <c r="C49" s="30"/>
      <c r="D49" s="76"/>
      <c r="E49" s="30"/>
      <c r="F49" s="33"/>
      <c r="G49" s="34" t="s">
        <v>74</v>
      </c>
      <c r="H49" s="34" t="s">
        <v>73</v>
      </c>
      <c r="I49" s="40"/>
      <c r="J49" s="34">
        <v>3</v>
      </c>
      <c r="K49" s="35">
        <f t="shared" si="93"/>
        <v>0</v>
      </c>
      <c r="L49" s="35">
        <f t="shared" si="94"/>
        <v>0</v>
      </c>
      <c r="M49" s="35">
        <f t="shared" si="95"/>
        <v>0</v>
      </c>
      <c r="N49" s="35">
        <f t="shared" si="96"/>
        <v>0</v>
      </c>
      <c r="O49" s="35">
        <f t="shared" si="97"/>
        <v>0</v>
      </c>
      <c r="P49" s="35">
        <f t="shared" si="98"/>
        <v>0</v>
      </c>
      <c r="Q49" s="35">
        <f t="shared" si="99"/>
        <v>0</v>
      </c>
      <c r="R49" s="35">
        <f t="shared" si="100"/>
        <v>0</v>
      </c>
      <c r="S49" s="35">
        <f t="shared" si="101"/>
        <v>0</v>
      </c>
      <c r="T49" s="36">
        <f t="shared" si="102"/>
        <v>0</v>
      </c>
      <c r="U49" s="36">
        <f t="shared" si="103"/>
        <v>0</v>
      </c>
      <c r="V49" s="36">
        <f t="shared" si="104"/>
        <v>0</v>
      </c>
      <c r="W49" s="37">
        <f t="shared" si="105"/>
        <v>0</v>
      </c>
      <c r="X49" s="37">
        <f t="shared" si="106"/>
        <v>0</v>
      </c>
      <c r="Y49" s="37">
        <f t="shared" si="107"/>
        <v>0</v>
      </c>
      <c r="Z49" s="27">
        <f t="shared" si="108"/>
        <v>0</v>
      </c>
      <c r="AA49" s="27" t="b">
        <f t="shared" si="109"/>
        <v>0</v>
      </c>
      <c r="AB49" s="38">
        <f t="shared" si="110"/>
        <v>0</v>
      </c>
      <c r="AC49" s="39">
        <f t="shared" si="111"/>
        <v>0</v>
      </c>
      <c r="AD49" s="14"/>
      <c r="AE49" s="12"/>
      <c r="AF49" s="78" t="s">
        <v>123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4"/>
      <c r="BH49" s="12"/>
      <c r="BI49" s="12"/>
      <c r="BK49" s="15"/>
      <c r="BL49" s="15"/>
      <c r="BM49" s="15"/>
      <c r="BN49" s="15"/>
      <c r="BO49" s="15"/>
    </row>
    <row r="50" spans="1:67" ht="20.100000000000001" customHeight="1" x14ac:dyDescent="0.25">
      <c r="B50" s="30"/>
      <c r="C50" s="30"/>
      <c r="D50" s="76"/>
      <c r="E50" s="77"/>
      <c r="F50" s="58"/>
      <c r="G50" s="34" t="s">
        <v>74</v>
      </c>
      <c r="H50" s="34" t="s">
        <v>73</v>
      </c>
      <c r="I50" s="40"/>
      <c r="J50" s="34">
        <v>3</v>
      </c>
      <c r="K50" s="35">
        <f t="shared" si="93"/>
        <v>0</v>
      </c>
      <c r="L50" s="35">
        <f t="shared" si="94"/>
        <v>0</v>
      </c>
      <c r="M50" s="35">
        <f t="shared" si="95"/>
        <v>0</v>
      </c>
      <c r="N50" s="35">
        <f t="shared" si="96"/>
        <v>0</v>
      </c>
      <c r="O50" s="35">
        <f t="shared" si="97"/>
        <v>0</v>
      </c>
      <c r="P50" s="35">
        <f t="shared" si="98"/>
        <v>0</v>
      </c>
      <c r="Q50" s="35">
        <f t="shared" si="99"/>
        <v>0</v>
      </c>
      <c r="R50" s="35">
        <f t="shared" si="100"/>
        <v>0</v>
      </c>
      <c r="S50" s="35">
        <f t="shared" si="101"/>
        <v>0</v>
      </c>
      <c r="T50" s="36">
        <f t="shared" si="102"/>
        <v>0</v>
      </c>
      <c r="U50" s="36">
        <f t="shared" si="103"/>
        <v>0</v>
      </c>
      <c r="V50" s="36">
        <f t="shared" si="104"/>
        <v>0</v>
      </c>
      <c r="W50" s="37">
        <f t="shared" si="105"/>
        <v>0</v>
      </c>
      <c r="X50" s="37">
        <f t="shared" si="106"/>
        <v>0</v>
      </c>
      <c r="Y50" s="37">
        <f t="shared" si="107"/>
        <v>0</v>
      </c>
      <c r="Z50" s="27">
        <f t="shared" si="108"/>
        <v>0</v>
      </c>
      <c r="AA50" s="27" t="b">
        <f t="shared" si="109"/>
        <v>0</v>
      </c>
      <c r="AB50" s="38">
        <f t="shared" si="110"/>
        <v>0</v>
      </c>
      <c r="AC50" s="39">
        <f t="shared" si="111"/>
        <v>0</v>
      </c>
      <c r="AD50" s="14"/>
      <c r="AE50" s="12"/>
      <c r="AF50" s="12" t="s">
        <v>110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4"/>
      <c r="BH50" s="12"/>
      <c r="BI50" s="12"/>
      <c r="BK50" s="15"/>
      <c r="BL50" s="15"/>
      <c r="BM50" s="15"/>
      <c r="BN50" s="15"/>
      <c r="BO50" s="15"/>
    </row>
    <row r="51" spans="1:67" ht="20.100000000000001" customHeight="1" thickBot="1" x14ac:dyDescent="0.3">
      <c r="B51" s="30"/>
      <c r="C51" s="30"/>
      <c r="D51" s="76"/>
      <c r="E51" s="30"/>
      <c r="F51" s="59"/>
      <c r="G51" s="41" t="s">
        <v>74</v>
      </c>
      <c r="H51" s="41" t="s">
        <v>73</v>
      </c>
      <c r="I51" s="42"/>
      <c r="J51" s="41">
        <v>3</v>
      </c>
      <c r="K51" s="43">
        <f t="shared" si="93"/>
        <v>0</v>
      </c>
      <c r="L51" s="43">
        <f t="shared" si="94"/>
        <v>0</v>
      </c>
      <c r="M51" s="43">
        <f t="shared" si="95"/>
        <v>0</v>
      </c>
      <c r="N51" s="43">
        <f t="shared" si="96"/>
        <v>0</v>
      </c>
      <c r="O51" s="43">
        <f t="shared" si="97"/>
        <v>0</v>
      </c>
      <c r="P51" s="43">
        <f t="shared" si="98"/>
        <v>0</v>
      </c>
      <c r="Q51" s="43">
        <f t="shared" si="99"/>
        <v>0</v>
      </c>
      <c r="R51" s="43">
        <f t="shared" si="100"/>
        <v>0</v>
      </c>
      <c r="S51" s="43">
        <f t="shared" si="101"/>
        <v>0</v>
      </c>
      <c r="T51" s="44">
        <f t="shared" si="102"/>
        <v>0</v>
      </c>
      <c r="U51" s="44">
        <f t="shared" si="103"/>
        <v>0</v>
      </c>
      <c r="V51" s="44">
        <f t="shared" si="104"/>
        <v>0</v>
      </c>
      <c r="W51" s="56">
        <f t="shared" si="105"/>
        <v>0</v>
      </c>
      <c r="X51" s="45">
        <f t="shared" si="106"/>
        <v>0</v>
      </c>
      <c r="Y51" s="45">
        <f t="shared" si="107"/>
        <v>0</v>
      </c>
      <c r="Z51" s="66">
        <f t="shared" si="108"/>
        <v>0</v>
      </c>
      <c r="AA51" s="46" t="b">
        <f t="shared" si="109"/>
        <v>0</v>
      </c>
      <c r="AB51" s="60">
        <f t="shared" si="110"/>
        <v>0</v>
      </c>
      <c r="AC51" s="47">
        <f t="shared" si="111"/>
        <v>0</v>
      </c>
      <c r="AD51" s="14"/>
      <c r="AE51" s="12"/>
      <c r="AF51" s="78" t="s">
        <v>125</v>
      </c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I51" s="12"/>
      <c r="BK51" s="15"/>
      <c r="BL51" s="15"/>
      <c r="BM51" s="15"/>
      <c r="BN51" s="15"/>
      <c r="BO51" s="15"/>
    </row>
    <row r="52" spans="1:67" ht="20.100000000000001" customHeight="1" thickBot="1" x14ac:dyDescent="0.3">
      <c r="A52" s="13" t="s">
        <v>62</v>
      </c>
      <c r="B52" s="18"/>
      <c r="C52" s="18"/>
      <c r="D52" s="73"/>
      <c r="E52" s="19"/>
      <c r="F52" s="19"/>
      <c r="G52" s="49"/>
      <c r="H52" s="49"/>
      <c r="I52" s="79"/>
      <c r="J52" s="80"/>
      <c r="K52" s="12"/>
      <c r="L52" s="12"/>
      <c r="M52" s="12"/>
      <c r="N52" s="12"/>
      <c r="O52" s="12"/>
      <c r="P52" s="12"/>
      <c r="Q52" s="12"/>
      <c r="R52" s="12"/>
      <c r="S52" s="12"/>
      <c r="T52" s="74"/>
      <c r="U52" s="74"/>
      <c r="V52" s="74"/>
      <c r="W52" s="12"/>
      <c r="X52" s="12"/>
      <c r="Y52" s="12"/>
      <c r="Z52" s="14"/>
      <c r="AA52" s="74"/>
      <c r="AB52" s="81"/>
      <c r="AC52" s="74"/>
      <c r="AD52" s="14"/>
      <c r="AE52" s="12"/>
      <c r="AF52" s="78" t="s">
        <v>120</v>
      </c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4"/>
      <c r="BH52" s="12"/>
      <c r="BK52" s="15"/>
      <c r="BL52" s="15"/>
      <c r="BM52" s="15"/>
      <c r="BN52" s="15"/>
      <c r="BO52" s="15"/>
    </row>
    <row r="53" spans="1:67" ht="20.100000000000001" customHeight="1" x14ac:dyDescent="0.25">
      <c r="A53" s="12"/>
      <c r="B53" s="19"/>
      <c r="C53" s="19"/>
      <c r="D53" s="73"/>
      <c r="E53" s="20"/>
      <c r="F53" s="21"/>
      <c r="G53" s="22"/>
      <c r="H53" s="22" t="s">
        <v>73</v>
      </c>
      <c r="I53" s="31"/>
      <c r="J53" s="22">
        <v>3</v>
      </c>
      <c r="K53" s="23">
        <f t="shared" ref="K53:K74" si="112">IF(F53="*",Z53)+IF(F53="",0)</f>
        <v>0</v>
      </c>
      <c r="L53" s="23">
        <f t="shared" ref="L53:L74" si="113">IF(F53="*",AB53)+IF(F53="",0)</f>
        <v>0</v>
      </c>
      <c r="M53" s="23">
        <f t="shared" ref="M53:M74" si="114">IF(F53="*",AC53)+IF(F53="",0)</f>
        <v>0</v>
      </c>
      <c r="N53" s="24">
        <f t="shared" ref="N53:N74" si="115">IF(AND(F53="*",G53="*"),Z53,0)</f>
        <v>0</v>
      </c>
      <c r="O53" s="24">
        <f t="shared" ref="O53:O74" si="116">IF(AND(F53="*",G53="*"),AB53,0)</f>
        <v>0</v>
      </c>
      <c r="P53" s="24">
        <f t="shared" ref="P53:P74" si="117">IF(AND(F53="*",G53="*"),AC53,0)</f>
        <v>0</v>
      </c>
      <c r="Q53" s="23">
        <f t="shared" ref="Q53:Q74" si="118">IF(AND(F53="*",H53="*"),Z53,0)</f>
        <v>0</v>
      </c>
      <c r="R53" s="23">
        <f t="shared" ref="R53:R74" si="119">IF(AND(F53="*",H53="*"),AB53,0)</f>
        <v>0</v>
      </c>
      <c r="S53" s="23">
        <f t="shared" ref="S53:S74" si="120">IF(AND(F53="*",H53="*"),AC53,0)</f>
        <v>0</v>
      </c>
      <c r="T53" s="25">
        <f t="shared" ref="T53:T74" si="121">IF(H53="*",Z53)+IF(H53="",0)</f>
        <v>0</v>
      </c>
      <c r="U53" s="25">
        <f t="shared" ref="U53:U74" si="122">IF(H53="*",AB53)+IF(H53="",0)</f>
        <v>0</v>
      </c>
      <c r="V53" s="25">
        <f t="shared" ref="V53:V74" si="123">IF(H53="*",AC53)+IF(H53="",0)</f>
        <v>0</v>
      </c>
      <c r="W53" s="37">
        <f t="shared" ref="W53:W74" si="124">IF(G53="*",Z53)+IF(G53="",0)+IF(G53="*",0)</f>
        <v>0</v>
      </c>
      <c r="X53" s="26">
        <f t="shared" ref="X53:X74" si="125">IF(G53="*",AB53)+IF(G53="",0)</f>
        <v>0</v>
      </c>
      <c r="Y53" s="26">
        <f t="shared" ref="Y53:Y74" si="126">IF(G53="*",AC53)+IF(G53="",0)</f>
        <v>0</v>
      </c>
      <c r="Z53" s="32">
        <f t="shared" ref="Z53:Z74" si="127">IF(I53="A",J53)+IF(I53="B",J53)+IF(I53="C",J53)+IF(I53="D",J53)+IF(I53="F",J53)+IF(I53="I",J53)+IF(I53="WF",J53)</f>
        <v>0</v>
      </c>
      <c r="AA53" s="32" t="b">
        <f t="shared" ref="AA53:AA74" si="128">IF(Z53&gt;1,"3")</f>
        <v>0</v>
      </c>
      <c r="AB53" s="28">
        <f t="shared" ref="AB53:AB74" si="129">IF(I53="A",AC53/4)+IF(I53="B",AC53/3)+IF(I53="C",AC53/2)+IF(I53="D",AC53/1)+IF(I53="",0)+IF(I53="P",J53)</f>
        <v>0</v>
      </c>
      <c r="AC53" s="29">
        <f t="shared" ref="AC53:AC68" si="130">IF(I53="A",J53*4)+IF(I53="B",J53*3)+IF(I53="C",J53*2)+IF(I53="D",J53*1)+IF(I53="",0)</f>
        <v>0</v>
      </c>
      <c r="AD53" s="14"/>
      <c r="AE53" s="12"/>
      <c r="AF53" s="50" t="s">
        <v>118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4"/>
      <c r="BH53" s="12"/>
      <c r="BI53" s="12"/>
      <c r="BK53" s="15"/>
      <c r="BL53" s="15"/>
      <c r="BM53" s="15"/>
      <c r="BN53" s="15"/>
      <c r="BO53" s="15"/>
    </row>
    <row r="54" spans="1:67" ht="20.100000000000001" customHeight="1" thickBot="1" x14ac:dyDescent="0.3">
      <c r="A54" s="12"/>
      <c r="B54" s="19"/>
      <c r="C54" s="19"/>
      <c r="D54" s="73"/>
      <c r="E54" s="20"/>
      <c r="F54" s="33"/>
      <c r="G54" s="34"/>
      <c r="H54" s="34" t="s">
        <v>73</v>
      </c>
      <c r="I54" s="40"/>
      <c r="J54" s="34">
        <v>3</v>
      </c>
      <c r="K54" s="35">
        <f t="shared" si="112"/>
        <v>0</v>
      </c>
      <c r="L54" s="35">
        <f t="shared" si="113"/>
        <v>0</v>
      </c>
      <c r="M54" s="35">
        <f t="shared" si="114"/>
        <v>0</v>
      </c>
      <c r="N54" s="35">
        <f t="shared" si="115"/>
        <v>0</v>
      </c>
      <c r="O54" s="35">
        <f t="shared" si="116"/>
        <v>0</v>
      </c>
      <c r="P54" s="35">
        <f t="shared" si="117"/>
        <v>0</v>
      </c>
      <c r="Q54" s="35">
        <f t="shared" si="118"/>
        <v>0</v>
      </c>
      <c r="R54" s="35">
        <f t="shared" si="119"/>
        <v>0</v>
      </c>
      <c r="S54" s="35">
        <f t="shared" si="120"/>
        <v>0</v>
      </c>
      <c r="T54" s="36">
        <f t="shared" si="121"/>
        <v>0</v>
      </c>
      <c r="U54" s="36">
        <f t="shared" si="122"/>
        <v>0</v>
      </c>
      <c r="V54" s="36">
        <f t="shared" si="123"/>
        <v>0</v>
      </c>
      <c r="W54" s="37">
        <f t="shared" si="124"/>
        <v>0</v>
      </c>
      <c r="X54" s="37">
        <f t="shared" si="125"/>
        <v>0</v>
      </c>
      <c r="Y54" s="37">
        <f t="shared" si="126"/>
        <v>0</v>
      </c>
      <c r="Z54" s="69">
        <f t="shared" si="127"/>
        <v>0</v>
      </c>
      <c r="AA54" s="27" t="b">
        <f t="shared" si="128"/>
        <v>0</v>
      </c>
      <c r="AB54" s="38">
        <f t="shared" si="129"/>
        <v>0</v>
      </c>
      <c r="AC54" s="39">
        <f t="shared" si="130"/>
        <v>0</v>
      </c>
      <c r="AD54" s="14"/>
      <c r="AE54" s="12"/>
      <c r="AF54" s="12" t="s">
        <v>105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4"/>
      <c r="BH54" s="12"/>
      <c r="BI54" s="12"/>
      <c r="BK54" s="15"/>
      <c r="BL54" s="15"/>
      <c r="BM54" s="15"/>
      <c r="BN54" s="15"/>
      <c r="BO54" s="15"/>
    </row>
    <row r="55" spans="1:67" ht="20.100000000000001" customHeight="1" thickBot="1" x14ac:dyDescent="0.3">
      <c r="A55" s="12"/>
      <c r="B55" s="19"/>
      <c r="C55" s="19"/>
      <c r="D55" s="73"/>
      <c r="E55" s="20"/>
      <c r="F55" s="33"/>
      <c r="G55" s="34" t="s">
        <v>74</v>
      </c>
      <c r="H55" s="34" t="s">
        <v>73</v>
      </c>
      <c r="I55" s="40"/>
      <c r="J55" s="34">
        <v>3</v>
      </c>
      <c r="K55" s="35">
        <f t="shared" si="112"/>
        <v>0</v>
      </c>
      <c r="L55" s="35">
        <f t="shared" si="113"/>
        <v>0</v>
      </c>
      <c r="M55" s="35">
        <f t="shared" si="114"/>
        <v>0</v>
      </c>
      <c r="N55" s="35">
        <f t="shared" si="115"/>
        <v>0</v>
      </c>
      <c r="O55" s="35">
        <f t="shared" si="116"/>
        <v>0</v>
      </c>
      <c r="P55" s="35">
        <f t="shared" si="117"/>
        <v>0</v>
      </c>
      <c r="Q55" s="35">
        <f t="shared" si="118"/>
        <v>0</v>
      </c>
      <c r="R55" s="35">
        <f t="shared" si="119"/>
        <v>0</v>
      </c>
      <c r="S55" s="35">
        <f t="shared" si="120"/>
        <v>0</v>
      </c>
      <c r="T55" s="36">
        <f t="shared" si="121"/>
        <v>0</v>
      </c>
      <c r="U55" s="36">
        <f t="shared" si="122"/>
        <v>0</v>
      </c>
      <c r="V55" s="36">
        <f t="shared" si="123"/>
        <v>0</v>
      </c>
      <c r="W55" s="37">
        <f t="shared" si="124"/>
        <v>0</v>
      </c>
      <c r="X55" s="37">
        <f t="shared" si="125"/>
        <v>0</v>
      </c>
      <c r="Y55" s="37">
        <f t="shared" si="126"/>
        <v>0</v>
      </c>
      <c r="Z55" s="27">
        <f t="shared" si="127"/>
        <v>0</v>
      </c>
      <c r="AA55" s="27" t="b">
        <f t="shared" si="128"/>
        <v>0</v>
      </c>
      <c r="AB55" s="38">
        <f t="shared" si="129"/>
        <v>0</v>
      </c>
      <c r="AC55" s="39">
        <f t="shared" si="130"/>
        <v>0</v>
      </c>
      <c r="AD55" s="14"/>
      <c r="AE55" s="12"/>
      <c r="AF55" s="13" t="s">
        <v>76</v>
      </c>
      <c r="AG55" s="12"/>
      <c r="AH55" s="12"/>
      <c r="AI55" s="12"/>
      <c r="AJ55" s="12"/>
      <c r="AK55" s="12"/>
      <c r="AL55" s="12"/>
      <c r="AM55" s="12"/>
      <c r="AN55" s="87" t="s">
        <v>104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4"/>
      <c r="BH55" s="12"/>
      <c r="BI55" s="12"/>
      <c r="BK55" s="15"/>
      <c r="BL55" s="15"/>
      <c r="BM55" s="15"/>
      <c r="BN55" s="15"/>
      <c r="BO55" s="15"/>
    </row>
    <row r="56" spans="1:67" ht="20.100000000000001" customHeight="1" thickBot="1" x14ac:dyDescent="0.3">
      <c r="A56" s="12"/>
      <c r="B56" s="19"/>
      <c r="C56" s="19"/>
      <c r="D56" s="75"/>
      <c r="E56" s="82"/>
      <c r="F56" s="33"/>
      <c r="G56" s="34"/>
      <c r="H56" s="34" t="s">
        <v>73</v>
      </c>
      <c r="I56" s="40"/>
      <c r="J56" s="34">
        <v>3</v>
      </c>
      <c r="K56" s="35">
        <f t="shared" si="112"/>
        <v>0</v>
      </c>
      <c r="L56" s="35">
        <f t="shared" si="113"/>
        <v>0</v>
      </c>
      <c r="M56" s="35">
        <f t="shared" si="114"/>
        <v>0</v>
      </c>
      <c r="N56" s="35">
        <f t="shared" si="115"/>
        <v>0</v>
      </c>
      <c r="O56" s="35">
        <f t="shared" si="116"/>
        <v>0</v>
      </c>
      <c r="P56" s="35">
        <f t="shared" si="117"/>
        <v>0</v>
      </c>
      <c r="Q56" s="35">
        <f t="shared" si="118"/>
        <v>0</v>
      </c>
      <c r="R56" s="35">
        <f t="shared" si="119"/>
        <v>0</v>
      </c>
      <c r="S56" s="35">
        <f t="shared" si="120"/>
        <v>0</v>
      </c>
      <c r="T56" s="36">
        <f t="shared" si="121"/>
        <v>0</v>
      </c>
      <c r="U56" s="36">
        <f t="shared" si="122"/>
        <v>0</v>
      </c>
      <c r="V56" s="36">
        <f t="shared" si="123"/>
        <v>0</v>
      </c>
      <c r="W56" s="37">
        <f t="shared" si="124"/>
        <v>0</v>
      </c>
      <c r="X56" s="37">
        <f t="shared" si="125"/>
        <v>0</v>
      </c>
      <c r="Y56" s="37">
        <f t="shared" si="126"/>
        <v>0</v>
      </c>
      <c r="Z56" s="27">
        <f t="shared" si="127"/>
        <v>0</v>
      </c>
      <c r="AA56" s="27" t="b">
        <f t="shared" si="128"/>
        <v>0</v>
      </c>
      <c r="AB56" s="38">
        <f t="shared" si="129"/>
        <v>0</v>
      </c>
      <c r="AC56" s="39">
        <f>IF(I56="A",J56*4)+IF(I56="B",J56*3)+IF(I56="C",J56*2)+IF(I56="D",J56*1)+IF(I56="",0)</f>
        <v>0</v>
      </c>
      <c r="AD56" s="14"/>
      <c r="AE56" s="12"/>
      <c r="AF56" s="83" t="s">
        <v>81</v>
      </c>
      <c r="AG56" s="84" t="s">
        <v>52</v>
      </c>
      <c r="AH56" s="85" t="s">
        <v>70</v>
      </c>
      <c r="AI56" s="85" t="s">
        <v>71</v>
      </c>
      <c r="AJ56" s="86" t="s">
        <v>86</v>
      </c>
      <c r="AK56" s="12"/>
      <c r="AL56" s="12"/>
      <c r="AM56" s="12"/>
      <c r="AN56" s="9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4"/>
      <c r="BH56" s="12"/>
      <c r="BI56" s="12"/>
      <c r="BK56" s="15"/>
      <c r="BL56" s="15"/>
      <c r="BM56" s="15"/>
      <c r="BN56" s="15"/>
      <c r="BO56" s="15"/>
    </row>
    <row r="57" spans="1:67" ht="20.100000000000001" customHeight="1" thickBot="1" x14ac:dyDescent="0.3">
      <c r="A57" s="12"/>
      <c r="B57" s="19"/>
      <c r="C57" s="19"/>
      <c r="D57" s="73"/>
      <c r="E57" s="20"/>
      <c r="F57" s="33"/>
      <c r="G57" s="34"/>
      <c r="H57" s="34" t="s">
        <v>73</v>
      </c>
      <c r="I57" s="40"/>
      <c r="J57" s="34">
        <v>3</v>
      </c>
      <c r="K57" s="35">
        <f t="shared" si="112"/>
        <v>0</v>
      </c>
      <c r="L57" s="35">
        <f t="shared" si="113"/>
        <v>0</v>
      </c>
      <c r="M57" s="35">
        <f t="shared" si="114"/>
        <v>0</v>
      </c>
      <c r="N57" s="35">
        <f t="shared" si="115"/>
        <v>0</v>
      </c>
      <c r="O57" s="35">
        <f t="shared" si="116"/>
        <v>0</v>
      </c>
      <c r="P57" s="35">
        <f t="shared" si="117"/>
        <v>0</v>
      </c>
      <c r="Q57" s="35">
        <f t="shared" si="118"/>
        <v>0</v>
      </c>
      <c r="R57" s="35">
        <f t="shared" si="119"/>
        <v>0</v>
      </c>
      <c r="S57" s="35">
        <f t="shared" si="120"/>
        <v>0</v>
      </c>
      <c r="T57" s="36">
        <f t="shared" si="121"/>
        <v>0</v>
      </c>
      <c r="U57" s="36">
        <f t="shared" si="122"/>
        <v>0</v>
      </c>
      <c r="V57" s="36">
        <f t="shared" si="123"/>
        <v>0</v>
      </c>
      <c r="W57" s="37">
        <f t="shared" si="124"/>
        <v>0</v>
      </c>
      <c r="X57" s="37">
        <f t="shared" si="125"/>
        <v>0</v>
      </c>
      <c r="Y57" s="37">
        <f t="shared" si="126"/>
        <v>0</v>
      </c>
      <c r="Z57" s="27">
        <f t="shared" si="127"/>
        <v>0</v>
      </c>
      <c r="AA57" s="27" t="b">
        <f t="shared" si="128"/>
        <v>0</v>
      </c>
      <c r="AB57" s="38">
        <f t="shared" si="129"/>
        <v>0</v>
      </c>
      <c r="AC57" s="39">
        <f t="shared" si="130"/>
        <v>0</v>
      </c>
      <c r="AD57" s="14"/>
      <c r="AE57" s="12"/>
      <c r="AF57" s="88">
        <f ca="1">TODAY()</f>
        <v>43242</v>
      </c>
      <c r="AG57" s="89"/>
      <c r="AH57" s="90"/>
      <c r="AI57" s="90"/>
      <c r="AJ57" s="91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K57" s="15"/>
      <c r="BL57" s="15"/>
      <c r="BM57" s="15"/>
      <c r="BN57" s="15"/>
      <c r="BO57" s="15"/>
    </row>
    <row r="58" spans="1:67" ht="20.100000000000001" customHeight="1" x14ac:dyDescent="0.25">
      <c r="A58" s="12"/>
      <c r="B58" s="19"/>
      <c r="C58" s="19"/>
      <c r="D58" s="73"/>
      <c r="E58" s="20"/>
      <c r="F58" s="33"/>
      <c r="G58" s="34"/>
      <c r="H58" s="34" t="s">
        <v>73</v>
      </c>
      <c r="I58" s="40"/>
      <c r="J58" s="34">
        <v>3</v>
      </c>
      <c r="K58" s="35">
        <f t="shared" si="112"/>
        <v>0</v>
      </c>
      <c r="L58" s="35">
        <f t="shared" si="113"/>
        <v>0</v>
      </c>
      <c r="M58" s="35">
        <f t="shared" si="114"/>
        <v>0</v>
      </c>
      <c r="N58" s="35">
        <f t="shared" si="115"/>
        <v>0</v>
      </c>
      <c r="O58" s="35">
        <f t="shared" si="116"/>
        <v>0</v>
      </c>
      <c r="P58" s="35">
        <f t="shared" si="117"/>
        <v>0</v>
      </c>
      <c r="Q58" s="35">
        <f t="shared" si="118"/>
        <v>0</v>
      </c>
      <c r="R58" s="35">
        <f t="shared" si="119"/>
        <v>0</v>
      </c>
      <c r="S58" s="35">
        <f t="shared" si="120"/>
        <v>0</v>
      </c>
      <c r="T58" s="36">
        <f t="shared" si="121"/>
        <v>0</v>
      </c>
      <c r="U58" s="36">
        <f t="shared" si="122"/>
        <v>0</v>
      </c>
      <c r="V58" s="36">
        <f t="shared" si="123"/>
        <v>0</v>
      </c>
      <c r="W58" s="37">
        <f t="shared" si="124"/>
        <v>0</v>
      </c>
      <c r="X58" s="37">
        <f t="shared" si="125"/>
        <v>0</v>
      </c>
      <c r="Y58" s="37">
        <f t="shared" si="126"/>
        <v>0</v>
      </c>
      <c r="Z58" s="27">
        <f t="shared" si="127"/>
        <v>0</v>
      </c>
      <c r="AA58" s="27" t="b">
        <f t="shared" si="128"/>
        <v>0</v>
      </c>
      <c r="AB58" s="38">
        <f t="shared" si="129"/>
        <v>0</v>
      </c>
      <c r="AC58" s="39">
        <f t="shared" si="130"/>
        <v>0</v>
      </c>
      <c r="AD58" s="14"/>
      <c r="AE58" s="12"/>
      <c r="AF58" s="93" t="s">
        <v>79</v>
      </c>
      <c r="AG58" s="94">
        <f>SUM(Z7:Z74)+SUM(BF7:BF30)</f>
        <v>0</v>
      </c>
      <c r="AH58" s="94">
        <f>SUM(AB7:AB75)+SUM(BG7:BG30)</f>
        <v>0</v>
      </c>
      <c r="AI58" s="94">
        <f>SUM(AC7:AC75)+SUM(BH7:BH30)</f>
        <v>0</v>
      </c>
      <c r="AJ58" s="95" t="e">
        <f>ROUND(AI58/AG58,3)</f>
        <v>#DIV/0!</v>
      </c>
      <c r="AK58" s="12"/>
      <c r="AL58" s="12"/>
      <c r="AM58" s="12"/>
      <c r="AN58" s="99" t="s">
        <v>14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00"/>
      <c r="BH58" s="100"/>
      <c r="BI58" s="12"/>
      <c r="BK58" s="15"/>
      <c r="BL58" s="15"/>
      <c r="BM58" s="15"/>
      <c r="BN58" s="15"/>
      <c r="BO58" s="15"/>
    </row>
    <row r="59" spans="1:67" ht="20.100000000000001" customHeight="1" thickBot="1" x14ac:dyDescent="0.3">
      <c r="A59" s="12"/>
      <c r="B59" s="19"/>
      <c r="C59" s="19"/>
      <c r="D59" s="73"/>
      <c r="E59" s="20"/>
      <c r="F59" s="33"/>
      <c r="G59" s="34"/>
      <c r="H59" s="34" t="s">
        <v>73</v>
      </c>
      <c r="I59" s="40"/>
      <c r="J59" s="34">
        <v>3</v>
      </c>
      <c r="K59" s="35">
        <f t="shared" si="112"/>
        <v>0</v>
      </c>
      <c r="L59" s="35">
        <f t="shared" si="113"/>
        <v>0</v>
      </c>
      <c r="M59" s="35">
        <f t="shared" si="114"/>
        <v>0</v>
      </c>
      <c r="N59" s="35">
        <f t="shared" si="115"/>
        <v>0</v>
      </c>
      <c r="O59" s="35">
        <f t="shared" si="116"/>
        <v>0</v>
      </c>
      <c r="P59" s="35">
        <f t="shared" si="117"/>
        <v>0</v>
      </c>
      <c r="Q59" s="35">
        <f t="shared" si="118"/>
        <v>0</v>
      </c>
      <c r="R59" s="35">
        <f t="shared" si="119"/>
        <v>0</v>
      </c>
      <c r="S59" s="35">
        <f t="shared" si="120"/>
        <v>0</v>
      </c>
      <c r="T59" s="36">
        <f t="shared" si="121"/>
        <v>0</v>
      </c>
      <c r="U59" s="36">
        <f t="shared" si="122"/>
        <v>0</v>
      </c>
      <c r="V59" s="36">
        <f t="shared" si="123"/>
        <v>0</v>
      </c>
      <c r="W59" s="37">
        <f t="shared" si="124"/>
        <v>0</v>
      </c>
      <c r="X59" s="37">
        <f t="shared" si="125"/>
        <v>0</v>
      </c>
      <c r="Y59" s="37">
        <f t="shared" si="126"/>
        <v>0</v>
      </c>
      <c r="Z59" s="27">
        <f t="shared" si="127"/>
        <v>0</v>
      </c>
      <c r="AA59" s="27" t="b">
        <f t="shared" si="128"/>
        <v>0</v>
      </c>
      <c r="AB59" s="38">
        <f t="shared" si="129"/>
        <v>0</v>
      </c>
      <c r="AC59" s="39">
        <f t="shared" si="130"/>
        <v>0</v>
      </c>
      <c r="AD59" s="14"/>
      <c r="AE59" s="12"/>
      <c r="AF59" s="96"/>
      <c r="AG59" s="97"/>
      <c r="AH59" s="98"/>
      <c r="AI59" s="98"/>
      <c r="AJ59" s="95"/>
      <c r="AK59" s="12"/>
      <c r="AL59" s="12"/>
      <c r="AM59" s="12"/>
      <c r="AN59" s="92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4"/>
      <c r="BJ59" s="12"/>
      <c r="BK59" s="12"/>
      <c r="BL59" s="12"/>
      <c r="BM59" s="15"/>
      <c r="BN59" s="15"/>
      <c r="BO59" s="15"/>
    </row>
    <row r="60" spans="1:67" ht="20.100000000000001" customHeight="1" x14ac:dyDescent="0.25">
      <c r="A60" s="12"/>
      <c r="B60" s="19"/>
      <c r="C60" s="19"/>
      <c r="D60" s="73"/>
      <c r="E60" s="20"/>
      <c r="F60" s="33"/>
      <c r="G60" s="34"/>
      <c r="H60" s="34" t="s">
        <v>73</v>
      </c>
      <c r="I60" s="40"/>
      <c r="J60" s="34">
        <v>3</v>
      </c>
      <c r="K60" s="35">
        <f t="shared" si="112"/>
        <v>0</v>
      </c>
      <c r="L60" s="35">
        <f t="shared" si="113"/>
        <v>0</v>
      </c>
      <c r="M60" s="35">
        <f t="shared" si="114"/>
        <v>0</v>
      </c>
      <c r="N60" s="35">
        <f t="shared" si="115"/>
        <v>0</v>
      </c>
      <c r="O60" s="35">
        <f t="shared" si="116"/>
        <v>0</v>
      </c>
      <c r="P60" s="35">
        <f t="shared" si="117"/>
        <v>0</v>
      </c>
      <c r="Q60" s="35">
        <f t="shared" si="118"/>
        <v>0</v>
      </c>
      <c r="R60" s="35">
        <f t="shared" si="119"/>
        <v>0</v>
      </c>
      <c r="S60" s="35">
        <f t="shared" si="120"/>
        <v>0</v>
      </c>
      <c r="T60" s="36">
        <f t="shared" si="121"/>
        <v>0</v>
      </c>
      <c r="U60" s="36">
        <f t="shared" si="122"/>
        <v>0</v>
      </c>
      <c r="V60" s="36">
        <f t="shared" si="123"/>
        <v>0</v>
      </c>
      <c r="W60" s="37">
        <f t="shared" si="124"/>
        <v>0</v>
      </c>
      <c r="X60" s="37">
        <f t="shared" si="125"/>
        <v>0</v>
      </c>
      <c r="Y60" s="37">
        <f t="shared" si="126"/>
        <v>0</v>
      </c>
      <c r="Z60" s="27">
        <f t="shared" si="127"/>
        <v>0</v>
      </c>
      <c r="AA60" s="27" t="b">
        <f t="shared" si="128"/>
        <v>0</v>
      </c>
      <c r="AB60" s="38">
        <f t="shared" si="129"/>
        <v>0</v>
      </c>
      <c r="AC60" s="39">
        <f t="shared" si="130"/>
        <v>0</v>
      </c>
      <c r="AD60" s="14"/>
      <c r="AE60" s="12"/>
      <c r="AF60" s="93" t="s">
        <v>80</v>
      </c>
      <c r="AG60" s="94">
        <f>SUM(W7:W20)+SUM(BB7:BB30)</f>
        <v>0</v>
      </c>
      <c r="AH60" s="94">
        <f>SUM(X7:X20)+SUM(BC7:BC30)</f>
        <v>0</v>
      </c>
      <c r="AI60" s="94">
        <f>SUM(Y7:Y20)+SUM(BD7:BD30)</f>
        <v>0</v>
      </c>
      <c r="AJ60" s="95" t="e">
        <f>ROUND(AI60/AG60,3)</f>
        <v>#DIV/0!</v>
      </c>
      <c r="AK60" s="12"/>
      <c r="AL60" s="12"/>
      <c r="AM60" s="12"/>
      <c r="AN60" s="12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4"/>
      <c r="BJ60" s="12"/>
      <c r="BK60" s="12"/>
      <c r="BL60" s="12"/>
      <c r="BM60" s="15"/>
      <c r="BN60" s="15"/>
      <c r="BO60" s="15"/>
    </row>
    <row r="61" spans="1:67" ht="20.100000000000001" customHeight="1" x14ac:dyDescent="0.25">
      <c r="A61" s="12"/>
      <c r="B61" s="19"/>
      <c r="C61" s="19"/>
      <c r="D61" s="73"/>
      <c r="E61" s="20"/>
      <c r="F61" s="33"/>
      <c r="G61" s="34"/>
      <c r="H61" s="34" t="s">
        <v>73</v>
      </c>
      <c r="I61" s="40"/>
      <c r="J61" s="34">
        <v>3</v>
      </c>
      <c r="K61" s="35">
        <f t="shared" si="112"/>
        <v>0</v>
      </c>
      <c r="L61" s="35">
        <f t="shared" si="113"/>
        <v>0</v>
      </c>
      <c r="M61" s="35">
        <f t="shared" si="114"/>
        <v>0</v>
      </c>
      <c r="N61" s="35">
        <f t="shared" si="115"/>
        <v>0</v>
      </c>
      <c r="O61" s="35">
        <f t="shared" si="116"/>
        <v>0</v>
      </c>
      <c r="P61" s="35">
        <f t="shared" si="117"/>
        <v>0</v>
      </c>
      <c r="Q61" s="35">
        <f t="shared" si="118"/>
        <v>0</v>
      </c>
      <c r="R61" s="35">
        <f t="shared" si="119"/>
        <v>0</v>
      </c>
      <c r="S61" s="35">
        <f t="shared" si="120"/>
        <v>0</v>
      </c>
      <c r="T61" s="36">
        <f t="shared" si="121"/>
        <v>0</v>
      </c>
      <c r="U61" s="36">
        <f t="shared" si="122"/>
        <v>0</v>
      </c>
      <c r="V61" s="36">
        <f t="shared" si="123"/>
        <v>0</v>
      </c>
      <c r="W61" s="37">
        <f t="shared" si="124"/>
        <v>0</v>
      </c>
      <c r="X61" s="37">
        <f t="shared" si="125"/>
        <v>0</v>
      </c>
      <c r="Y61" s="37">
        <f t="shared" si="126"/>
        <v>0</v>
      </c>
      <c r="Z61" s="27">
        <f t="shared" si="127"/>
        <v>0</v>
      </c>
      <c r="AA61" s="27" t="b">
        <f t="shared" si="128"/>
        <v>0</v>
      </c>
      <c r="AB61" s="38">
        <f t="shared" si="129"/>
        <v>0</v>
      </c>
      <c r="AC61" s="39">
        <f t="shared" si="130"/>
        <v>0</v>
      </c>
      <c r="AD61" s="14"/>
      <c r="AE61" s="12"/>
      <c r="AF61" s="96"/>
      <c r="AG61" s="97"/>
      <c r="AH61" s="98"/>
      <c r="AI61" s="98"/>
      <c r="AJ61" s="95"/>
      <c r="AK61" s="12"/>
      <c r="AL61" s="12"/>
      <c r="AM61" s="12"/>
      <c r="AN61" s="12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H61" s="100"/>
      <c r="BI61" s="14"/>
      <c r="BK61" s="15"/>
      <c r="BL61" s="15"/>
      <c r="BM61" s="15"/>
      <c r="BN61" s="15"/>
      <c r="BO61" s="15"/>
    </row>
    <row r="62" spans="1:67" ht="20.100000000000001" customHeight="1" thickBot="1" x14ac:dyDescent="0.3">
      <c r="A62" s="12"/>
      <c r="B62" s="19"/>
      <c r="C62" s="19"/>
      <c r="D62" s="73"/>
      <c r="E62" s="20"/>
      <c r="F62" s="33"/>
      <c r="G62" s="34"/>
      <c r="H62" s="34" t="s">
        <v>73</v>
      </c>
      <c r="I62" s="40"/>
      <c r="J62" s="34">
        <v>3</v>
      </c>
      <c r="K62" s="35">
        <f t="shared" si="112"/>
        <v>0</v>
      </c>
      <c r="L62" s="35">
        <f t="shared" si="113"/>
        <v>0</v>
      </c>
      <c r="M62" s="35">
        <f t="shared" si="114"/>
        <v>0</v>
      </c>
      <c r="N62" s="35">
        <f t="shared" si="115"/>
        <v>0</v>
      </c>
      <c r="O62" s="35">
        <f t="shared" si="116"/>
        <v>0</v>
      </c>
      <c r="P62" s="35">
        <f t="shared" si="117"/>
        <v>0</v>
      </c>
      <c r="Q62" s="35">
        <f t="shared" si="118"/>
        <v>0</v>
      </c>
      <c r="R62" s="35">
        <f t="shared" si="119"/>
        <v>0</v>
      </c>
      <c r="S62" s="35">
        <f t="shared" si="120"/>
        <v>0</v>
      </c>
      <c r="T62" s="36">
        <f t="shared" si="121"/>
        <v>0</v>
      </c>
      <c r="U62" s="36">
        <f t="shared" si="122"/>
        <v>0</v>
      </c>
      <c r="V62" s="36">
        <f t="shared" si="123"/>
        <v>0</v>
      </c>
      <c r="W62" s="37">
        <f t="shared" si="124"/>
        <v>0</v>
      </c>
      <c r="X62" s="37">
        <f t="shared" si="125"/>
        <v>0</v>
      </c>
      <c r="Y62" s="37">
        <f t="shared" si="126"/>
        <v>0</v>
      </c>
      <c r="Z62" s="27">
        <f t="shared" si="127"/>
        <v>0</v>
      </c>
      <c r="AA62" s="27" t="b">
        <f t="shared" si="128"/>
        <v>0</v>
      </c>
      <c r="AB62" s="38">
        <f t="shared" si="129"/>
        <v>0</v>
      </c>
      <c r="AC62" s="39">
        <f t="shared" si="130"/>
        <v>0</v>
      </c>
      <c r="AD62" s="14"/>
      <c r="AE62" s="12"/>
      <c r="AF62" s="101" t="s">
        <v>77</v>
      </c>
      <c r="AG62" s="102">
        <f>SUM(T7:T74)+SUM(AY7:AY30)</f>
        <v>0</v>
      </c>
      <c r="AH62" s="102">
        <f>SUM(U7:U74)+SUM(AZ7:AZ30)</f>
        <v>0</v>
      </c>
      <c r="AI62" s="102">
        <f>SUM(V7:V74)+SUM(BA7:BA30)</f>
        <v>0</v>
      </c>
      <c r="AJ62" s="103" t="e">
        <f>ROUND(AI62/AG62,3)</f>
        <v>#DIV/0!</v>
      </c>
      <c r="AK62" s="12"/>
      <c r="AL62" s="12"/>
      <c r="AM62" s="12"/>
      <c r="AN62" s="12"/>
      <c r="BG62" s="100"/>
      <c r="BH62" s="100"/>
      <c r="BI62" s="14"/>
      <c r="BK62" s="15"/>
      <c r="BL62" s="15"/>
      <c r="BM62" s="15"/>
      <c r="BN62" s="15"/>
      <c r="BO62" s="15"/>
    </row>
    <row r="63" spans="1:67" ht="20.100000000000001" customHeight="1" thickBot="1" x14ac:dyDescent="0.25">
      <c r="A63" s="12"/>
      <c r="B63" s="19"/>
      <c r="C63" s="19"/>
      <c r="D63" s="73"/>
      <c r="E63" s="20"/>
      <c r="F63" s="33"/>
      <c r="G63" s="34" t="s">
        <v>74</v>
      </c>
      <c r="H63" s="34" t="s">
        <v>73</v>
      </c>
      <c r="I63" s="40"/>
      <c r="J63" s="34">
        <v>3</v>
      </c>
      <c r="K63" s="35">
        <f t="shared" si="112"/>
        <v>0</v>
      </c>
      <c r="L63" s="35">
        <f t="shared" si="113"/>
        <v>0</v>
      </c>
      <c r="M63" s="35">
        <f t="shared" si="114"/>
        <v>0</v>
      </c>
      <c r="N63" s="35">
        <f t="shared" si="115"/>
        <v>0</v>
      </c>
      <c r="O63" s="35">
        <f t="shared" si="116"/>
        <v>0</v>
      </c>
      <c r="P63" s="35">
        <f t="shared" si="117"/>
        <v>0</v>
      </c>
      <c r="Q63" s="35">
        <f t="shared" si="118"/>
        <v>0</v>
      </c>
      <c r="R63" s="35">
        <f t="shared" si="119"/>
        <v>0</v>
      </c>
      <c r="S63" s="35">
        <f t="shared" si="120"/>
        <v>0</v>
      </c>
      <c r="T63" s="36">
        <f t="shared" si="121"/>
        <v>0</v>
      </c>
      <c r="U63" s="36">
        <f t="shared" si="122"/>
        <v>0</v>
      </c>
      <c r="V63" s="36">
        <f t="shared" si="123"/>
        <v>0</v>
      </c>
      <c r="W63" s="37">
        <f t="shared" si="124"/>
        <v>0</v>
      </c>
      <c r="X63" s="37">
        <f t="shared" si="125"/>
        <v>0</v>
      </c>
      <c r="Y63" s="37">
        <f t="shared" si="126"/>
        <v>0</v>
      </c>
      <c r="Z63" s="27">
        <f t="shared" si="127"/>
        <v>0</v>
      </c>
      <c r="AA63" s="27" t="b">
        <f t="shared" si="128"/>
        <v>0</v>
      </c>
      <c r="AB63" s="38">
        <f t="shared" si="129"/>
        <v>0</v>
      </c>
      <c r="AC63" s="39">
        <f t="shared" si="130"/>
        <v>0</v>
      </c>
      <c r="AD63" s="12"/>
      <c r="AE63" s="12"/>
      <c r="AF63" s="13" t="s">
        <v>82</v>
      </c>
      <c r="AG63" s="48"/>
      <c r="AH63" s="48"/>
      <c r="AI63" s="48"/>
      <c r="AJ63" s="48"/>
      <c r="AK63" s="104"/>
      <c r="AL63" s="12"/>
      <c r="AM63" s="12"/>
      <c r="AN63" s="12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4"/>
      <c r="BH63" s="12"/>
      <c r="BI63" s="14"/>
      <c r="BJ63" s="16"/>
    </row>
    <row r="64" spans="1:67" ht="20.100000000000001" customHeight="1" thickBot="1" x14ac:dyDescent="0.3">
      <c r="A64" s="12"/>
      <c r="B64" s="19"/>
      <c r="C64" s="19"/>
      <c r="D64" s="73"/>
      <c r="E64" s="20"/>
      <c r="F64" s="33"/>
      <c r="G64" s="34" t="s">
        <v>74</v>
      </c>
      <c r="H64" s="34" t="s">
        <v>73</v>
      </c>
      <c r="I64" s="40"/>
      <c r="J64" s="34">
        <v>3</v>
      </c>
      <c r="K64" s="35">
        <f t="shared" si="112"/>
        <v>0</v>
      </c>
      <c r="L64" s="35">
        <f t="shared" si="113"/>
        <v>0</v>
      </c>
      <c r="M64" s="35">
        <f t="shared" si="114"/>
        <v>0</v>
      </c>
      <c r="N64" s="35">
        <f t="shared" si="115"/>
        <v>0</v>
      </c>
      <c r="O64" s="35">
        <f t="shared" si="116"/>
        <v>0</v>
      </c>
      <c r="P64" s="35">
        <f t="shared" si="117"/>
        <v>0</v>
      </c>
      <c r="Q64" s="35">
        <f t="shared" si="118"/>
        <v>0</v>
      </c>
      <c r="R64" s="35">
        <f t="shared" si="119"/>
        <v>0</v>
      </c>
      <c r="S64" s="35">
        <f t="shared" si="120"/>
        <v>0</v>
      </c>
      <c r="T64" s="36">
        <f t="shared" si="121"/>
        <v>0</v>
      </c>
      <c r="U64" s="36">
        <f t="shared" si="122"/>
        <v>0</v>
      </c>
      <c r="V64" s="36">
        <f t="shared" si="123"/>
        <v>0</v>
      </c>
      <c r="W64" s="37">
        <f t="shared" si="124"/>
        <v>0</v>
      </c>
      <c r="X64" s="37">
        <f t="shared" si="125"/>
        <v>0</v>
      </c>
      <c r="Y64" s="37">
        <f t="shared" si="126"/>
        <v>0</v>
      </c>
      <c r="Z64" s="27">
        <f t="shared" si="127"/>
        <v>0</v>
      </c>
      <c r="AA64" s="27" t="b">
        <f t="shared" si="128"/>
        <v>0</v>
      </c>
      <c r="AB64" s="38">
        <f t="shared" si="129"/>
        <v>0</v>
      </c>
      <c r="AC64" s="39">
        <f t="shared" si="130"/>
        <v>0</v>
      </c>
      <c r="AD64" s="14"/>
      <c r="AE64" s="12"/>
      <c r="AF64" s="83" t="s">
        <v>81</v>
      </c>
      <c r="AG64" s="84" t="s">
        <v>52</v>
      </c>
      <c r="AH64" s="85" t="s">
        <v>70</v>
      </c>
      <c r="AI64" s="85" t="s">
        <v>71</v>
      </c>
      <c r="AJ64" s="86" t="s">
        <v>86</v>
      </c>
      <c r="AK64" s="105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4"/>
      <c r="BH64" s="12"/>
      <c r="BI64" s="12"/>
      <c r="BK64" s="15"/>
      <c r="BL64" s="15"/>
      <c r="BM64" s="15"/>
      <c r="BN64" s="15"/>
      <c r="BO64" s="15"/>
    </row>
    <row r="65" spans="1:67" ht="20.100000000000001" customHeight="1" x14ac:dyDescent="0.25">
      <c r="A65" s="12"/>
      <c r="B65" s="19"/>
      <c r="C65" s="19"/>
      <c r="D65" s="73"/>
      <c r="E65" s="20"/>
      <c r="F65" s="33"/>
      <c r="G65" s="34" t="s">
        <v>74</v>
      </c>
      <c r="H65" s="34" t="s">
        <v>73</v>
      </c>
      <c r="I65" s="40"/>
      <c r="J65" s="34">
        <v>3</v>
      </c>
      <c r="K65" s="35">
        <f t="shared" si="112"/>
        <v>0</v>
      </c>
      <c r="L65" s="35">
        <f t="shared" si="113"/>
        <v>0</v>
      </c>
      <c r="M65" s="35">
        <f t="shared" si="114"/>
        <v>0</v>
      </c>
      <c r="N65" s="35">
        <f t="shared" si="115"/>
        <v>0</v>
      </c>
      <c r="O65" s="35">
        <f t="shared" si="116"/>
        <v>0</v>
      </c>
      <c r="P65" s="35">
        <f t="shared" si="117"/>
        <v>0</v>
      </c>
      <c r="Q65" s="35">
        <f t="shared" si="118"/>
        <v>0</v>
      </c>
      <c r="R65" s="35">
        <f t="shared" si="119"/>
        <v>0</v>
      </c>
      <c r="S65" s="35">
        <f t="shared" si="120"/>
        <v>0</v>
      </c>
      <c r="T65" s="36">
        <f t="shared" si="121"/>
        <v>0</v>
      </c>
      <c r="U65" s="36">
        <f t="shared" si="122"/>
        <v>0</v>
      </c>
      <c r="V65" s="36">
        <f t="shared" si="123"/>
        <v>0</v>
      </c>
      <c r="W65" s="37">
        <f t="shared" si="124"/>
        <v>0</v>
      </c>
      <c r="X65" s="37">
        <f t="shared" si="125"/>
        <v>0</v>
      </c>
      <c r="Y65" s="37">
        <f t="shared" si="126"/>
        <v>0</v>
      </c>
      <c r="Z65" s="27">
        <f t="shared" si="127"/>
        <v>0</v>
      </c>
      <c r="AA65" s="27" t="b">
        <f t="shared" si="128"/>
        <v>0</v>
      </c>
      <c r="AB65" s="38">
        <f t="shared" si="129"/>
        <v>0</v>
      </c>
      <c r="AC65" s="39">
        <f t="shared" si="130"/>
        <v>0</v>
      </c>
      <c r="AD65" s="14"/>
      <c r="AE65" s="12"/>
      <c r="AF65" s="88">
        <f ca="1">TODAY()</f>
        <v>43242</v>
      </c>
      <c r="AG65" s="89"/>
      <c r="AH65" s="90"/>
      <c r="AI65" s="90"/>
      <c r="AJ65" s="91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4"/>
      <c r="BH65" s="12"/>
      <c r="BI65" s="12"/>
      <c r="BJ65" s="12"/>
      <c r="BK65" s="15"/>
      <c r="BL65" s="15"/>
      <c r="BM65" s="15"/>
      <c r="BN65" s="15"/>
      <c r="BO65" s="15"/>
    </row>
    <row r="66" spans="1:67" ht="20.100000000000001" customHeight="1" x14ac:dyDescent="0.25">
      <c r="A66" s="12"/>
      <c r="B66" s="19"/>
      <c r="C66" s="19"/>
      <c r="D66" s="73"/>
      <c r="E66" s="20"/>
      <c r="F66" s="33"/>
      <c r="G66" s="34"/>
      <c r="H66" s="34" t="s">
        <v>73</v>
      </c>
      <c r="I66" s="40"/>
      <c r="J66" s="34">
        <v>3</v>
      </c>
      <c r="K66" s="35">
        <f t="shared" si="112"/>
        <v>0</v>
      </c>
      <c r="L66" s="35">
        <f t="shared" si="113"/>
        <v>0</v>
      </c>
      <c r="M66" s="35">
        <f t="shared" si="114"/>
        <v>0</v>
      </c>
      <c r="N66" s="35">
        <f t="shared" si="115"/>
        <v>0</v>
      </c>
      <c r="O66" s="35">
        <f t="shared" si="116"/>
        <v>0</v>
      </c>
      <c r="P66" s="35">
        <f t="shared" si="117"/>
        <v>0</v>
      </c>
      <c r="Q66" s="35">
        <f t="shared" si="118"/>
        <v>0</v>
      </c>
      <c r="R66" s="35">
        <f t="shared" si="119"/>
        <v>0</v>
      </c>
      <c r="S66" s="35">
        <f t="shared" si="120"/>
        <v>0</v>
      </c>
      <c r="T66" s="36">
        <f t="shared" si="121"/>
        <v>0</v>
      </c>
      <c r="U66" s="36">
        <f t="shared" si="122"/>
        <v>0</v>
      </c>
      <c r="V66" s="36">
        <f t="shared" si="123"/>
        <v>0</v>
      </c>
      <c r="W66" s="37">
        <f t="shared" si="124"/>
        <v>0</v>
      </c>
      <c r="X66" s="37">
        <f t="shared" si="125"/>
        <v>0</v>
      </c>
      <c r="Y66" s="37">
        <f t="shared" si="126"/>
        <v>0</v>
      </c>
      <c r="Z66" s="27">
        <f t="shared" si="127"/>
        <v>0</v>
      </c>
      <c r="AA66" s="27" t="b">
        <f t="shared" si="128"/>
        <v>0</v>
      </c>
      <c r="AB66" s="38">
        <f t="shared" si="129"/>
        <v>0</v>
      </c>
      <c r="AC66" s="39">
        <f t="shared" si="130"/>
        <v>0</v>
      </c>
      <c r="AD66" s="14"/>
      <c r="AE66" s="12"/>
      <c r="AF66" s="93" t="s">
        <v>79</v>
      </c>
      <c r="AG66" s="94">
        <f>SUM(K7:K74)+SUM(AP7:AP30)</f>
        <v>0</v>
      </c>
      <c r="AH66" s="94">
        <f>SUM(L7:L74)+SUM(AQ7:AQ30)</f>
        <v>0</v>
      </c>
      <c r="AI66" s="94">
        <f>SUM(M7:M74)+SUM(AR7:AR30)</f>
        <v>0</v>
      </c>
      <c r="AJ66" s="95" t="e">
        <f>ROUND(AI66/AG66,3)</f>
        <v>#DIV/0!</v>
      </c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4"/>
      <c r="BH66" s="12"/>
      <c r="BI66" s="12"/>
      <c r="BJ66" s="12"/>
      <c r="BK66" s="15"/>
      <c r="BL66" s="15"/>
      <c r="BM66" s="15"/>
      <c r="BN66" s="15"/>
      <c r="BO66" s="15"/>
    </row>
    <row r="67" spans="1:67" ht="20.100000000000001" customHeight="1" x14ac:dyDescent="0.25">
      <c r="A67" s="12"/>
      <c r="B67" s="19"/>
      <c r="C67" s="19"/>
      <c r="D67" s="73"/>
      <c r="E67" s="20"/>
      <c r="F67" s="33"/>
      <c r="G67" s="34"/>
      <c r="H67" s="34" t="s">
        <v>73</v>
      </c>
      <c r="I67" s="40"/>
      <c r="J67" s="34">
        <v>3</v>
      </c>
      <c r="K67" s="35">
        <f t="shared" si="112"/>
        <v>0</v>
      </c>
      <c r="L67" s="35">
        <f t="shared" si="113"/>
        <v>0</v>
      </c>
      <c r="M67" s="35">
        <f t="shared" si="114"/>
        <v>0</v>
      </c>
      <c r="N67" s="35">
        <f t="shared" si="115"/>
        <v>0</v>
      </c>
      <c r="O67" s="35">
        <f t="shared" si="116"/>
        <v>0</v>
      </c>
      <c r="P67" s="35">
        <f t="shared" si="117"/>
        <v>0</v>
      </c>
      <c r="Q67" s="35">
        <f t="shared" si="118"/>
        <v>0</v>
      </c>
      <c r="R67" s="35">
        <f t="shared" si="119"/>
        <v>0</v>
      </c>
      <c r="S67" s="35">
        <f t="shared" si="120"/>
        <v>0</v>
      </c>
      <c r="T67" s="36">
        <f t="shared" si="121"/>
        <v>0</v>
      </c>
      <c r="U67" s="36">
        <f t="shared" si="122"/>
        <v>0</v>
      </c>
      <c r="V67" s="36">
        <f t="shared" si="123"/>
        <v>0</v>
      </c>
      <c r="W67" s="37">
        <f t="shared" si="124"/>
        <v>0</v>
      </c>
      <c r="X67" s="37">
        <f t="shared" si="125"/>
        <v>0</v>
      </c>
      <c r="Y67" s="37">
        <f t="shared" si="126"/>
        <v>0</v>
      </c>
      <c r="Z67" s="27">
        <f t="shared" si="127"/>
        <v>0</v>
      </c>
      <c r="AA67" s="27" t="b">
        <f t="shared" si="128"/>
        <v>0</v>
      </c>
      <c r="AB67" s="38">
        <f t="shared" si="129"/>
        <v>0</v>
      </c>
      <c r="AC67" s="39">
        <f t="shared" si="130"/>
        <v>0</v>
      </c>
      <c r="AD67" s="14"/>
      <c r="AE67" s="12"/>
      <c r="AF67" s="106"/>
      <c r="AG67" s="97"/>
      <c r="AH67" s="98"/>
      <c r="AI67" s="98"/>
      <c r="AJ67" s="95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4"/>
      <c r="BH67" s="12"/>
      <c r="BI67" s="12"/>
      <c r="BJ67" s="12"/>
      <c r="BK67" s="12"/>
      <c r="BL67" s="15"/>
      <c r="BM67" s="15"/>
      <c r="BN67" s="15"/>
      <c r="BO67" s="15"/>
    </row>
    <row r="68" spans="1:67" ht="20.100000000000001" customHeight="1" x14ac:dyDescent="0.25">
      <c r="A68" s="12"/>
      <c r="B68" s="19"/>
      <c r="C68" s="19"/>
      <c r="D68" s="73"/>
      <c r="E68" s="20"/>
      <c r="F68" s="33"/>
      <c r="G68" s="34"/>
      <c r="H68" s="34" t="s">
        <v>73</v>
      </c>
      <c r="I68" s="40"/>
      <c r="J68" s="34">
        <v>3</v>
      </c>
      <c r="K68" s="35">
        <f t="shared" si="112"/>
        <v>0</v>
      </c>
      <c r="L68" s="35">
        <f t="shared" si="113"/>
        <v>0</v>
      </c>
      <c r="M68" s="35">
        <f t="shared" si="114"/>
        <v>0</v>
      </c>
      <c r="N68" s="35">
        <f t="shared" si="115"/>
        <v>0</v>
      </c>
      <c r="O68" s="35">
        <f t="shared" si="116"/>
        <v>0</v>
      </c>
      <c r="P68" s="35">
        <f t="shared" si="117"/>
        <v>0</v>
      </c>
      <c r="Q68" s="35">
        <f t="shared" si="118"/>
        <v>0</v>
      </c>
      <c r="R68" s="35">
        <f t="shared" si="119"/>
        <v>0</v>
      </c>
      <c r="S68" s="35">
        <f t="shared" si="120"/>
        <v>0</v>
      </c>
      <c r="T68" s="36">
        <f t="shared" si="121"/>
        <v>0</v>
      </c>
      <c r="U68" s="36">
        <f t="shared" si="122"/>
        <v>0</v>
      </c>
      <c r="V68" s="36">
        <f t="shared" si="123"/>
        <v>0</v>
      </c>
      <c r="W68" s="37">
        <f t="shared" si="124"/>
        <v>0</v>
      </c>
      <c r="X68" s="37">
        <f t="shared" si="125"/>
        <v>0</v>
      </c>
      <c r="Y68" s="37">
        <f t="shared" si="126"/>
        <v>0</v>
      </c>
      <c r="Z68" s="27">
        <f t="shared" si="127"/>
        <v>0</v>
      </c>
      <c r="AA68" s="27" t="b">
        <f t="shared" si="128"/>
        <v>0</v>
      </c>
      <c r="AB68" s="38">
        <f t="shared" si="129"/>
        <v>0</v>
      </c>
      <c r="AC68" s="39">
        <f t="shared" si="130"/>
        <v>0</v>
      </c>
      <c r="AD68" s="14"/>
      <c r="AE68" s="12"/>
      <c r="AF68" s="93" t="s">
        <v>80</v>
      </c>
      <c r="AG68" s="94">
        <f>SUM(N7:N20)+SUM(AS7:AS30)</f>
        <v>0</v>
      </c>
      <c r="AH68" s="94">
        <f>SUM(O7:O20)+SUM(AT7:AT30)</f>
        <v>0</v>
      </c>
      <c r="AI68" s="94">
        <f>SUM(P7:P20)+SUM(AU7:AU30)</f>
        <v>0</v>
      </c>
      <c r="AJ68" s="95" t="e">
        <f>ROUND(AI68/AG68,3)</f>
        <v>#DIV/0!</v>
      </c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4"/>
      <c r="BH68" s="12"/>
      <c r="BI68" s="12"/>
      <c r="BJ68" s="12"/>
      <c r="BK68" s="12"/>
      <c r="BL68" s="15"/>
      <c r="BM68" s="15"/>
      <c r="BN68" s="15"/>
      <c r="BO68" s="15"/>
    </row>
    <row r="69" spans="1:67" ht="20.100000000000001" customHeight="1" x14ac:dyDescent="0.25">
      <c r="A69" s="12"/>
      <c r="B69" s="19"/>
      <c r="C69" s="19"/>
      <c r="D69" s="73"/>
      <c r="E69" s="20"/>
      <c r="F69" s="33"/>
      <c r="G69" s="34"/>
      <c r="H69" s="34" t="s">
        <v>73</v>
      </c>
      <c r="I69" s="40"/>
      <c r="J69" s="34">
        <v>3</v>
      </c>
      <c r="K69" s="35">
        <f t="shared" si="112"/>
        <v>0</v>
      </c>
      <c r="L69" s="35">
        <f t="shared" si="113"/>
        <v>0</v>
      </c>
      <c r="M69" s="35">
        <f t="shared" si="114"/>
        <v>0</v>
      </c>
      <c r="N69" s="35">
        <f t="shared" si="115"/>
        <v>0</v>
      </c>
      <c r="O69" s="35">
        <f t="shared" si="116"/>
        <v>0</v>
      </c>
      <c r="P69" s="35">
        <f t="shared" si="117"/>
        <v>0</v>
      </c>
      <c r="Q69" s="35">
        <f t="shared" si="118"/>
        <v>0</v>
      </c>
      <c r="R69" s="35">
        <f t="shared" si="119"/>
        <v>0</v>
      </c>
      <c r="S69" s="35">
        <f t="shared" si="120"/>
        <v>0</v>
      </c>
      <c r="T69" s="36">
        <f t="shared" si="121"/>
        <v>0</v>
      </c>
      <c r="U69" s="36">
        <f t="shared" si="122"/>
        <v>0</v>
      </c>
      <c r="V69" s="36">
        <f t="shared" si="123"/>
        <v>0</v>
      </c>
      <c r="W69" s="37">
        <f t="shared" si="124"/>
        <v>0</v>
      </c>
      <c r="X69" s="37">
        <f t="shared" si="125"/>
        <v>0</v>
      </c>
      <c r="Y69" s="37">
        <f t="shared" si="126"/>
        <v>0</v>
      </c>
      <c r="Z69" s="27">
        <f t="shared" si="127"/>
        <v>0</v>
      </c>
      <c r="AA69" s="27" t="b">
        <f t="shared" si="128"/>
        <v>0</v>
      </c>
      <c r="AB69" s="38">
        <f t="shared" si="129"/>
        <v>0</v>
      </c>
      <c r="AC69" s="39">
        <f t="shared" ref="AC69:AC74" si="131">IF(I69="A",J69*4)+IF(I69="B",J69*3)+IF(I69="C",J69*2)+IF(I69="D",J69*1)+IF(I69="",0)</f>
        <v>0</v>
      </c>
      <c r="AF69" s="106"/>
      <c r="AG69" s="97"/>
      <c r="AH69" s="98"/>
      <c r="AI69" s="98"/>
      <c r="AJ69" s="95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4"/>
      <c r="BH69" s="12"/>
      <c r="BI69" s="12"/>
      <c r="BJ69" s="12"/>
      <c r="BK69" s="12"/>
      <c r="BL69" s="15"/>
      <c r="BM69" s="15"/>
      <c r="BN69" s="15"/>
      <c r="BO69" s="15"/>
    </row>
    <row r="70" spans="1:67" ht="20.100000000000001" customHeight="1" thickBot="1" x14ac:dyDescent="0.3">
      <c r="A70" s="12"/>
      <c r="B70" s="19"/>
      <c r="C70" s="19"/>
      <c r="D70" s="73"/>
      <c r="E70" s="20"/>
      <c r="F70" s="33"/>
      <c r="G70" s="34" t="s">
        <v>74</v>
      </c>
      <c r="H70" s="34" t="s">
        <v>73</v>
      </c>
      <c r="I70" s="40"/>
      <c r="J70" s="34">
        <v>3</v>
      </c>
      <c r="K70" s="35">
        <f t="shared" si="112"/>
        <v>0</v>
      </c>
      <c r="L70" s="35">
        <f t="shared" si="113"/>
        <v>0</v>
      </c>
      <c r="M70" s="35">
        <f t="shared" si="114"/>
        <v>0</v>
      </c>
      <c r="N70" s="35">
        <f t="shared" si="115"/>
        <v>0</v>
      </c>
      <c r="O70" s="35">
        <f t="shared" si="116"/>
        <v>0</v>
      </c>
      <c r="P70" s="35">
        <f t="shared" si="117"/>
        <v>0</v>
      </c>
      <c r="Q70" s="35">
        <f t="shared" si="118"/>
        <v>0</v>
      </c>
      <c r="R70" s="35">
        <f t="shared" si="119"/>
        <v>0</v>
      </c>
      <c r="S70" s="35">
        <f t="shared" si="120"/>
        <v>0</v>
      </c>
      <c r="T70" s="36">
        <f t="shared" si="121"/>
        <v>0</v>
      </c>
      <c r="U70" s="36">
        <f t="shared" si="122"/>
        <v>0</v>
      </c>
      <c r="V70" s="36">
        <f t="shared" si="123"/>
        <v>0</v>
      </c>
      <c r="W70" s="37">
        <f t="shared" si="124"/>
        <v>0</v>
      </c>
      <c r="X70" s="37">
        <f t="shared" si="125"/>
        <v>0</v>
      </c>
      <c r="Y70" s="37">
        <f t="shared" si="126"/>
        <v>0</v>
      </c>
      <c r="Z70" s="27">
        <f t="shared" si="127"/>
        <v>0</v>
      </c>
      <c r="AA70" s="27" t="b">
        <f t="shared" si="128"/>
        <v>0</v>
      </c>
      <c r="AB70" s="38">
        <f t="shared" si="129"/>
        <v>0</v>
      </c>
      <c r="AC70" s="39">
        <f t="shared" si="131"/>
        <v>0</v>
      </c>
      <c r="AF70" s="101" t="s">
        <v>77</v>
      </c>
      <c r="AG70" s="102">
        <f>SUM(Q7:Q74)+SUM(AV7:AV30)</f>
        <v>0</v>
      </c>
      <c r="AH70" s="102">
        <f>SUM(R7:R74)+SUM(AW7:AW30)</f>
        <v>0</v>
      </c>
      <c r="AI70" s="102">
        <f>SUM(S7:S74)+SUM(AX7:AX30)</f>
        <v>0</v>
      </c>
      <c r="AJ70" s="103" t="e">
        <f>ROUND(AI70/AG70,3)</f>
        <v>#DIV/0!</v>
      </c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4"/>
      <c r="BH70" s="12"/>
      <c r="BI70" s="12"/>
      <c r="BK70" s="15"/>
      <c r="BL70" s="15"/>
      <c r="BM70" s="15"/>
      <c r="BN70" s="15"/>
      <c r="BO70" s="15"/>
    </row>
    <row r="71" spans="1:67" ht="20.100000000000001" customHeight="1" x14ac:dyDescent="0.25">
      <c r="A71" s="12"/>
      <c r="B71" s="19"/>
      <c r="C71" s="19"/>
      <c r="D71" s="73"/>
      <c r="E71" s="20"/>
      <c r="F71" s="33"/>
      <c r="G71" s="34"/>
      <c r="H71" s="34" t="s">
        <v>73</v>
      </c>
      <c r="I71" s="40"/>
      <c r="J71" s="34">
        <v>3</v>
      </c>
      <c r="K71" s="35">
        <f t="shared" si="112"/>
        <v>0</v>
      </c>
      <c r="L71" s="35">
        <f t="shared" si="113"/>
        <v>0</v>
      </c>
      <c r="M71" s="35">
        <f t="shared" si="114"/>
        <v>0</v>
      </c>
      <c r="N71" s="35">
        <f t="shared" si="115"/>
        <v>0</v>
      </c>
      <c r="O71" s="35">
        <f t="shared" si="116"/>
        <v>0</v>
      </c>
      <c r="P71" s="35">
        <f t="shared" si="117"/>
        <v>0</v>
      </c>
      <c r="Q71" s="35">
        <f t="shared" si="118"/>
        <v>0</v>
      </c>
      <c r="R71" s="35">
        <f t="shared" si="119"/>
        <v>0</v>
      </c>
      <c r="S71" s="35">
        <f t="shared" si="120"/>
        <v>0</v>
      </c>
      <c r="T71" s="36">
        <f t="shared" si="121"/>
        <v>0</v>
      </c>
      <c r="U71" s="36">
        <f t="shared" si="122"/>
        <v>0</v>
      </c>
      <c r="V71" s="36">
        <f t="shared" si="123"/>
        <v>0</v>
      </c>
      <c r="W71" s="37">
        <f t="shared" si="124"/>
        <v>0</v>
      </c>
      <c r="X71" s="37">
        <f t="shared" si="125"/>
        <v>0</v>
      </c>
      <c r="Y71" s="37">
        <f t="shared" si="126"/>
        <v>0</v>
      </c>
      <c r="Z71" s="27">
        <f t="shared" si="127"/>
        <v>0</v>
      </c>
      <c r="AA71" s="27" t="b">
        <f t="shared" si="128"/>
        <v>0</v>
      </c>
      <c r="AB71" s="38">
        <f t="shared" si="129"/>
        <v>0</v>
      </c>
      <c r="AC71" s="39">
        <f t="shared" si="131"/>
        <v>0</v>
      </c>
      <c r="AF71" s="100" t="s">
        <v>3</v>
      </c>
      <c r="AG71" s="100"/>
      <c r="AH71" s="100"/>
      <c r="AI71" s="100"/>
      <c r="AJ71" s="100"/>
      <c r="AK71" s="100"/>
      <c r="AL71" s="100"/>
      <c r="AM71" s="100"/>
      <c r="AN71" s="100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4"/>
      <c r="BH71" s="12"/>
      <c r="BI71" s="12"/>
      <c r="BK71" s="15"/>
      <c r="BL71" s="15"/>
      <c r="BM71" s="15"/>
      <c r="BN71" s="15"/>
      <c r="BO71" s="15"/>
    </row>
    <row r="72" spans="1:67" ht="20.100000000000001" customHeight="1" x14ac:dyDescent="0.25">
      <c r="A72" s="12"/>
      <c r="B72" s="19"/>
      <c r="C72" s="19"/>
      <c r="D72" s="73"/>
      <c r="E72" s="20"/>
      <c r="F72" s="33"/>
      <c r="G72" s="34"/>
      <c r="H72" s="34" t="s">
        <v>73</v>
      </c>
      <c r="I72" s="40"/>
      <c r="J72" s="34">
        <v>3</v>
      </c>
      <c r="K72" s="35">
        <f t="shared" si="112"/>
        <v>0</v>
      </c>
      <c r="L72" s="35">
        <f t="shared" si="113"/>
        <v>0</v>
      </c>
      <c r="M72" s="35">
        <f t="shared" si="114"/>
        <v>0</v>
      </c>
      <c r="N72" s="35">
        <f t="shared" si="115"/>
        <v>0</v>
      </c>
      <c r="O72" s="35">
        <f t="shared" si="116"/>
        <v>0</v>
      </c>
      <c r="P72" s="35">
        <f t="shared" si="117"/>
        <v>0</v>
      </c>
      <c r="Q72" s="35">
        <f t="shared" si="118"/>
        <v>0</v>
      </c>
      <c r="R72" s="35">
        <f t="shared" si="119"/>
        <v>0</v>
      </c>
      <c r="S72" s="35">
        <f t="shared" si="120"/>
        <v>0</v>
      </c>
      <c r="T72" s="36">
        <f t="shared" si="121"/>
        <v>0</v>
      </c>
      <c r="U72" s="36">
        <f t="shared" si="122"/>
        <v>0</v>
      </c>
      <c r="V72" s="36">
        <f t="shared" si="123"/>
        <v>0</v>
      </c>
      <c r="W72" s="37">
        <f t="shared" si="124"/>
        <v>0</v>
      </c>
      <c r="X72" s="37">
        <f t="shared" si="125"/>
        <v>0</v>
      </c>
      <c r="Y72" s="37">
        <f t="shared" si="126"/>
        <v>0</v>
      </c>
      <c r="Z72" s="27">
        <f t="shared" si="127"/>
        <v>0</v>
      </c>
      <c r="AA72" s="27" t="b">
        <f t="shared" si="128"/>
        <v>0</v>
      </c>
      <c r="AB72" s="38">
        <f t="shared" si="129"/>
        <v>0</v>
      </c>
      <c r="AC72" s="39">
        <f t="shared" si="131"/>
        <v>0</v>
      </c>
      <c r="AF72" s="107" t="s">
        <v>101</v>
      </c>
      <c r="AG72" s="100"/>
      <c r="AH72" s="100"/>
      <c r="AI72" s="100"/>
      <c r="AK72" s="100"/>
      <c r="AL72" s="100"/>
      <c r="AM72" s="100"/>
      <c r="AN72" s="100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4"/>
      <c r="BH72" s="12"/>
      <c r="BI72" s="12"/>
      <c r="BK72" s="15"/>
      <c r="BL72" s="15"/>
      <c r="BM72" s="15"/>
      <c r="BN72" s="15"/>
      <c r="BO72" s="15"/>
    </row>
    <row r="73" spans="1:67" ht="20.100000000000001" customHeight="1" x14ac:dyDescent="0.25">
      <c r="A73" s="12"/>
      <c r="B73" s="19"/>
      <c r="C73" s="19"/>
      <c r="D73" s="73"/>
      <c r="E73" s="20"/>
      <c r="F73" s="33"/>
      <c r="G73" s="34" t="s">
        <v>74</v>
      </c>
      <c r="H73" s="34" t="s">
        <v>73</v>
      </c>
      <c r="I73" s="40"/>
      <c r="J73" s="34">
        <v>3</v>
      </c>
      <c r="K73" s="35">
        <f t="shared" si="112"/>
        <v>0</v>
      </c>
      <c r="L73" s="35">
        <f t="shared" si="113"/>
        <v>0</v>
      </c>
      <c r="M73" s="35">
        <f t="shared" si="114"/>
        <v>0</v>
      </c>
      <c r="N73" s="35">
        <f t="shared" si="115"/>
        <v>0</v>
      </c>
      <c r="O73" s="35">
        <f t="shared" si="116"/>
        <v>0</v>
      </c>
      <c r="P73" s="35">
        <f t="shared" si="117"/>
        <v>0</v>
      </c>
      <c r="Q73" s="35">
        <f t="shared" si="118"/>
        <v>0</v>
      </c>
      <c r="R73" s="35">
        <f t="shared" si="119"/>
        <v>0</v>
      </c>
      <c r="S73" s="35">
        <f t="shared" si="120"/>
        <v>0</v>
      </c>
      <c r="T73" s="36">
        <f t="shared" si="121"/>
        <v>0</v>
      </c>
      <c r="U73" s="36">
        <f t="shared" si="122"/>
        <v>0</v>
      </c>
      <c r="V73" s="36">
        <f t="shared" si="123"/>
        <v>0</v>
      </c>
      <c r="W73" s="37">
        <f t="shared" si="124"/>
        <v>0</v>
      </c>
      <c r="X73" s="37">
        <f t="shared" si="125"/>
        <v>0</v>
      </c>
      <c r="Y73" s="37">
        <f t="shared" si="126"/>
        <v>0</v>
      </c>
      <c r="Z73" s="27">
        <f t="shared" si="127"/>
        <v>0</v>
      </c>
      <c r="AA73" s="27" t="b">
        <f t="shared" si="128"/>
        <v>0</v>
      </c>
      <c r="AB73" s="38">
        <f t="shared" si="129"/>
        <v>0</v>
      </c>
      <c r="AC73" s="39">
        <f t="shared" si="131"/>
        <v>0</v>
      </c>
      <c r="AF73" s="108" t="s">
        <v>102</v>
      </c>
      <c r="AG73" s="100"/>
      <c r="AH73" s="100"/>
      <c r="AI73" s="100"/>
      <c r="AJ73" s="100"/>
      <c r="AK73" s="100"/>
      <c r="AL73" s="100"/>
      <c r="AM73" s="100"/>
      <c r="AN73" s="100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4"/>
      <c r="BH73" s="12"/>
      <c r="BI73" s="12"/>
      <c r="BK73" s="15"/>
      <c r="BL73" s="15"/>
      <c r="BM73" s="15"/>
      <c r="BN73" s="15"/>
      <c r="BO73" s="15"/>
    </row>
    <row r="74" spans="1:67" ht="20.100000000000001" customHeight="1" thickBot="1" x14ac:dyDescent="0.3">
      <c r="A74" s="12"/>
      <c r="B74" s="19"/>
      <c r="C74" s="19"/>
      <c r="D74" s="73"/>
      <c r="E74" s="20"/>
      <c r="F74" s="71"/>
      <c r="G74" s="61" t="s">
        <v>74</v>
      </c>
      <c r="H74" s="61" t="s">
        <v>73</v>
      </c>
      <c r="I74" s="62"/>
      <c r="J74" s="61">
        <v>3</v>
      </c>
      <c r="K74" s="63">
        <f t="shared" si="112"/>
        <v>0</v>
      </c>
      <c r="L74" s="63">
        <f t="shared" si="113"/>
        <v>0</v>
      </c>
      <c r="M74" s="63">
        <f t="shared" si="114"/>
        <v>0</v>
      </c>
      <c r="N74" s="63">
        <f t="shared" si="115"/>
        <v>0</v>
      </c>
      <c r="O74" s="63">
        <f t="shared" si="116"/>
        <v>0</v>
      </c>
      <c r="P74" s="63">
        <f t="shared" si="117"/>
        <v>0</v>
      </c>
      <c r="Q74" s="63">
        <f t="shared" si="118"/>
        <v>0</v>
      </c>
      <c r="R74" s="63">
        <f t="shared" si="119"/>
        <v>0</v>
      </c>
      <c r="S74" s="63">
        <f t="shared" si="120"/>
        <v>0</v>
      </c>
      <c r="T74" s="64">
        <f t="shared" si="121"/>
        <v>0</v>
      </c>
      <c r="U74" s="64">
        <f t="shared" si="122"/>
        <v>0</v>
      </c>
      <c r="V74" s="64">
        <f t="shared" si="123"/>
        <v>0</v>
      </c>
      <c r="W74" s="65">
        <f t="shared" si="124"/>
        <v>0</v>
      </c>
      <c r="X74" s="65">
        <f t="shared" si="125"/>
        <v>0</v>
      </c>
      <c r="Y74" s="65">
        <f t="shared" si="126"/>
        <v>0</v>
      </c>
      <c r="Z74" s="66">
        <f t="shared" si="127"/>
        <v>0</v>
      </c>
      <c r="AA74" s="66" t="b">
        <f t="shared" si="128"/>
        <v>0</v>
      </c>
      <c r="AB74" s="72">
        <f t="shared" si="129"/>
        <v>0</v>
      </c>
      <c r="AC74" s="67">
        <f t="shared" si="131"/>
        <v>0</v>
      </c>
      <c r="AD74" s="14"/>
      <c r="AE74" s="12"/>
      <c r="AF74" s="100" t="s">
        <v>103</v>
      </c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4"/>
      <c r="BH74" s="12"/>
      <c r="BI74" s="12"/>
      <c r="BK74" s="15"/>
      <c r="BL74" s="15"/>
      <c r="BM74" s="15"/>
      <c r="BN74" s="15"/>
      <c r="BO74" s="15"/>
    </row>
    <row r="75" spans="1:67" ht="20.100000000000001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2"/>
      <c r="AE75" s="12"/>
      <c r="AF75" s="109" t="s">
        <v>12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4"/>
      <c r="BH75" s="12"/>
      <c r="BI75" s="12"/>
      <c r="BK75" s="15"/>
      <c r="BL75" s="15"/>
      <c r="BM75" s="15"/>
      <c r="BN75" s="15"/>
      <c r="BO75" s="15"/>
    </row>
    <row r="76" spans="1:67" ht="20.100000000000001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2"/>
      <c r="AE76" s="12"/>
      <c r="AF76" s="110" t="s">
        <v>13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4"/>
      <c r="BH76" s="12"/>
      <c r="BI76" s="12"/>
      <c r="BK76" s="15"/>
      <c r="BL76" s="15"/>
      <c r="BM76" s="15"/>
      <c r="BN76" s="15"/>
      <c r="BO76" s="15"/>
    </row>
    <row r="77" spans="1:67" ht="20.100000000000001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4"/>
      <c r="BH77" s="12"/>
      <c r="BI77" s="12"/>
      <c r="BK77" s="15"/>
      <c r="BL77" s="15"/>
      <c r="BM77" s="15"/>
      <c r="BN77" s="15"/>
      <c r="BO77" s="15"/>
    </row>
    <row r="78" spans="1:67" ht="20.100000000000001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4"/>
      <c r="BH78" s="12"/>
      <c r="BI78" s="12"/>
      <c r="BK78" s="15"/>
      <c r="BL78" s="15"/>
      <c r="BM78" s="15"/>
      <c r="BN78" s="15"/>
      <c r="BO78" s="15"/>
    </row>
    <row r="79" spans="1:67" ht="20.100000000000001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4"/>
      <c r="BH79" s="12"/>
      <c r="BI79" s="12"/>
      <c r="BK79" s="15"/>
      <c r="BL79" s="15"/>
      <c r="BM79" s="15"/>
      <c r="BN79" s="15"/>
      <c r="BO79" s="15"/>
    </row>
    <row r="80" spans="1:67" ht="20.100000000000001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4"/>
      <c r="BH80" s="12"/>
      <c r="BI80" s="12"/>
      <c r="BK80" s="15"/>
      <c r="BL80" s="15"/>
      <c r="BM80" s="15"/>
      <c r="BN80" s="15"/>
      <c r="BO80" s="15"/>
    </row>
    <row r="81" spans="1:67" ht="20.100000000000001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4"/>
      <c r="BH81" s="12"/>
      <c r="BI81" s="12"/>
      <c r="BK81" s="15"/>
      <c r="BL81" s="15"/>
      <c r="BM81" s="15"/>
      <c r="BN81" s="15"/>
      <c r="BO81" s="15"/>
    </row>
    <row r="82" spans="1:67" ht="20.100000000000001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4"/>
      <c r="BH82" s="12"/>
      <c r="BI82" s="12"/>
      <c r="BK82" s="15"/>
      <c r="BL82" s="15"/>
      <c r="BM82" s="15"/>
      <c r="BN82" s="15"/>
      <c r="BO82" s="15"/>
    </row>
    <row r="83" spans="1:67" ht="27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4"/>
      <c r="BH83" s="12"/>
      <c r="BI83" s="12"/>
      <c r="BK83" s="15"/>
      <c r="BL83" s="15"/>
      <c r="BM83" s="15"/>
      <c r="BN83" s="15"/>
      <c r="BO83" s="15"/>
    </row>
    <row r="84" spans="1:67" ht="27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4"/>
      <c r="BH84" s="12"/>
      <c r="BI84" s="12"/>
      <c r="BK84" s="15"/>
      <c r="BL84" s="15"/>
      <c r="BM84" s="15"/>
      <c r="BN84" s="15"/>
      <c r="BO84" s="15"/>
    </row>
    <row r="85" spans="1:67" ht="27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4"/>
      <c r="BH85" s="12"/>
      <c r="BI85" s="12"/>
      <c r="BK85" s="15"/>
      <c r="BL85" s="15"/>
      <c r="BM85" s="15"/>
      <c r="BN85" s="15"/>
      <c r="BO85" s="15"/>
    </row>
    <row r="86" spans="1:67" ht="27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4"/>
      <c r="BH86" s="12"/>
      <c r="BI86" s="12"/>
      <c r="BK86" s="15"/>
      <c r="BL86" s="15"/>
      <c r="BM86" s="15"/>
      <c r="BN86" s="15"/>
      <c r="BO86" s="15"/>
    </row>
    <row r="87" spans="1:67" ht="27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4"/>
      <c r="BH87" s="12"/>
      <c r="BI87" s="12"/>
      <c r="BK87" s="15"/>
      <c r="BL87" s="15"/>
      <c r="BM87" s="15"/>
      <c r="BN87" s="15"/>
      <c r="BO87" s="15"/>
    </row>
    <row r="88" spans="1:67" ht="27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4"/>
      <c r="BH88" s="12"/>
      <c r="BI88" s="12"/>
      <c r="BK88" s="15"/>
      <c r="BL88" s="15"/>
      <c r="BM88" s="15"/>
      <c r="BN88" s="15"/>
      <c r="BO88" s="15"/>
    </row>
    <row r="89" spans="1:67" ht="27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BI89" s="12"/>
      <c r="BK89" s="15"/>
      <c r="BL89" s="15"/>
      <c r="BM89" s="15"/>
      <c r="BN89" s="15"/>
      <c r="BO89" s="15"/>
    </row>
    <row r="90" spans="1:67" ht="27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BK90" s="15"/>
      <c r="BL90" s="15"/>
      <c r="BM90" s="15"/>
      <c r="BN90" s="15"/>
      <c r="BO90" s="15"/>
    </row>
    <row r="91" spans="1:67" ht="27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BK91" s="15"/>
      <c r="BL91" s="15"/>
      <c r="BM91" s="15"/>
      <c r="BN91" s="15"/>
      <c r="BO91" s="15"/>
    </row>
    <row r="92" spans="1:67" ht="27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BK92" s="15"/>
      <c r="BL92" s="15"/>
      <c r="BM92" s="15"/>
      <c r="BN92" s="15"/>
      <c r="BO92" s="15"/>
    </row>
    <row r="93" spans="1:67" ht="27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BK93" s="15"/>
      <c r="BL93" s="15"/>
      <c r="BM93" s="15"/>
      <c r="BN93" s="15"/>
      <c r="BO93" s="15"/>
    </row>
    <row r="94" spans="1:67" ht="27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BK94" s="15"/>
      <c r="BL94" s="15"/>
      <c r="BM94" s="15"/>
      <c r="BN94" s="15"/>
      <c r="BO94" s="15"/>
    </row>
    <row r="95" spans="1:67" ht="27.75" customHeight="1" x14ac:dyDescent="0.25">
      <c r="AD95" s="12"/>
      <c r="AE95" s="12"/>
      <c r="BK95" s="15"/>
      <c r="BL95" s="15"/>
      <c r="BM95" s="15"/>
      <c r="BN95" s="15"/>
      <c r="BO95" s="15"/>
    </row>
    <row r="96" spans="1:67" ht="27.75" customHeight="1" x14ac:dyDescent="0.25">
      <c r="BK96" s="15"/>
      <c r="BL96" s="15"/>
      <c r="BM96" s="15"/>
      <c r="BN96" s="15"/>
      <c r="BO96" s="15"/>
    </row>
    <row r="97" spans="63:67" ht="27.75" customHeight="1" x14ac:dyDescent="0.25">
      <c r="BK97" s="15"/>
      <c r="BL97" s="15"/>
      <c r="BM97" s="15"/>
      <c r="BN97" s="15"/>
      <c r="BO97" s="15"/>
    </row>
    <row r="98" spans="63:67" ht="27.75" customHeight="1" x14ac:dyDescent="0.25">
      <c r="BK98" s="15"/>
      <c r="BL98" s="15"/>
      <c r="BM98" s="15"/>
      <c r="BN98" s="15"/>
      <c r="BO98" s="15"/>
    </row>
    <row r="99" spans="63:67" ht="27.75" customHeight="1" x14ac:dyDescent="0.25">
      <c r="BK99" s="15"/>
      <c r="BL99" s="15"/>
      <c r="BM99" s="15"/>
      <c r="BN99" s="15"/>
      <c r="BO99" s="15"/>
    </row>
    <row r="100" spans="63:67" ht="27.75" customHeight="1" x14ac:dyDescent="0.25">
      <c r="BK100" s="15"/>
      <c r="BL100" s="15"/>
      <c r="BM100" s="15"/>
      <c r="BN100" s="15"/>
      <c r="BO100" s="15"/>
    </row>
  </sheetData>
  <sheetProtection formatCells="0"/>
  <phoneticPr fontId="1" type="noConversion"/>
  <printOptions horizontalCentered="1"/>
  <pageMargins left="0.2" right="0.2" top="0" bottom="0" header="0" footer="0"/>
  <pageSetup scale="45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75" workbookViewId="0">
      <selection sqref="A1:G15"/>
    </sheetView>
  </sheetViews>
  <sheetFormatPr defaultRowHeight="12.75" x14ac:dyDescent="0.2"/>
  <cols>
    <col min="1" max="16384" width="9.140625" style="10"/>
  </cols>
  <sheetData>
    <row r="1" spans="1:14" s="4" customFormat="1" ht="15" x14ac:dyDescent="0.2">
      <c r="A1" s="3" t="s">
        <v>58</v>
      </c>
      <c r="B1" s="1"/>
      <c r="C1" s="1"/>
      <c r="D1" s="1"/>
      <c r="E1" s="1"/>
      <c r="F1" s="1"/>
      <c r="G1" s="1"/>
      <c r="H1" s="1"/>
    </row>
    <row r="2" spans="1:14" s="4" customFormat="1" ht="15" x14ac:dyDescent="0.2">
      <c r="A2" s="3" t="s">
        <v>59</v>
      </c>
      <c r="B2" s="1"/>
      <c r="C2" s="1"/>
      <c r="D2" s="1"/>
      <c r="E2" s="1"/>
      <c r="F2" s="1"/>
      <c r="G2" s="1"/>
      <c r="H2" s="1"/>
      <c r="I2" s="5"/>
      <c r="J2" s="5"/>
      <c r="K2" s="5"/>
      <c r="L2" s="5"/>
      <c r="M2" s="6"/>
      <c r="N2" s="5"/>
    </row>
    <row r="3" spans="1:14" s="4" customFormat="1" x14ac:dyDescent="0.2">
      <c r="A3" s="2" t="s">
        <v>43</v>
      </c>
      <c r="B3" s="1"/>
      <c r="C3" s="1"/>
      <c r="D3" s="1"/>
      <c r="E3" s="1"/>
      <c r="F3" s="1"/>
      <c r="G3" s="1"/>
      <c r="H3" s="1"/>
      <c r="I3" s="5"/>
      <c r="J3" s="5"/>
      <c r="K3" s="5"/>
      <c r="L3" s="5"/>
      <c r="M3" s="6"/>
      <c r="N3" s="5"/>
    </row>
    <row r="4" spans="1:14" s="4" customFormat="1" x14ac:dyDescent="0.2">
      <c r="A4" s="2" t="s">
        <v>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4" customFormat="1" x14ac:dyDescent="0.2">
      <c r="A5" s="2" t="s">
        <v>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s="4" customFormat="1" x14ac:dyDescent="0.2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s="4" customFormat="1" x14ac:dyDescent="0.2">
      <c r="A7" s="2" t="s">
        <v>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s="4" customFormat="1" ht="15" x14ac:dyDescent="0.2">
      <c r="A8" s="3" t="s">
        <v>60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s="4" customFormat="1" x14ac:dyDescent="0.2">
      <c r="A9" s="1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s="4" customFormat="1" x14ac:dyDescent="0.2">
      <c r="A10" s="1" t="s">
        <v>57</v>
      </c>
      <c r="B10" s="1"/>
      <c r="C10" s="1"/>
      <c r="D10" s="1"/>
      <c r="E10" s="1"/>
      <c r="F10" s="1"/>
      <c r="G10" s="1"/>
      <c r="H10" s="1"/>
    </row>
    <row r="11" spans="1:14" s="4" customFormat="1" ht="15" x14ac:dyDescent="0.2">
      <c r="A11" s="11" t="s">
        <v>64</v>
      </c>
      <c r="B11" s="1"/>
      <c r="C11" s="1"/>
      <c r="D11" s="1"/>
      <c r="E11" s="1"/>
      <c r="F11" s="1"/>
      <c r="G11" s="1"/>
      <c r="H11" s="1"/>
    </row>
    <row r="12" spans="1:14" s="4" customFormat="1" ht="15" x14ac:dyDescent="0.2">
      <c r="A12" s="3" t="s">
        <v>65</v>
      </c>
      <c r="B12" s="1"/>
      <c r="C12" s="1"/>
      <c r="D12" s="1"/>
      <c r="E12" s="1"/>
      <c r="F12" s="1"/>
      <c r="G12" s="1"/>
      <c r="H12" s="1"/>
    </row>
    <row r="13" spans="1:14" s="4" customFormat="1" ht="14.25" x14ac:dyDescent="0.2">
      <c r="A13" s="9" t="s">
        <v>66</v>
      </c>
      <c r="B13" s="1"/>
      <c r="C13" s="1"/>
      <c r="D13" s="1"/>
      <c r="E13" s="1"/>
      <c r="F13" s="1"/>
      <c r="G13" s="1"/>
      <c r="H13" s="1"/>
    </row>
    <row r="14" spans="1:14" s="4" customFormat="1" ht="14.25" x14ac:dyDescent="0.2">
      <c r="A14" s="9" t="s">
        <v>67</v>
      </c>
      <c r="B14" s="1"/>
      <c r="C14" s="1"/>
      <c r="D14" s="1"/>
      <c r="E14" s="1"/>
      <c r="F14" s="1"/>
      <c r="G14" s="1"/>
      <c r="H14" s="1"/>
    </row>
    <row r="15" spans="1:14" s="8" customFormat="1" ht="15" x14ac:dyDescent="0.2">
      <c r="A15" s="3" t="s">
        <v>68</v>
      </c>
      <c r="B15" s="7"/>
      <c r="C15" s="7"/>
      <c r="D15" s="7"/>
      <c r="E15" s="7"/>
      <c r="F15" s="7"/>
      <c r="G15" s="7"/>
      <c r="H15" s="7"/>
    </row>
    <row r="16" spans="1:14" s="8" customFormat="1" x14ac:dyDescent="0.2">
      <c r="B16" s="7"/>
      <c r="C16" s="7"/>
      <c r="D16" s="7"/>
      <c r="E16" s="7"/>
      <c r="F16" s="7"/>
      <c r="G16" s="7"/>
      <c r="H16" s="7"/>
    </row>
    <row r="17" spans="1:8" s="8" customFormat="1" x14ac:dyDescent="0.2">
      <c r="B17" s="7"/>
      <c r="C17" s="7"/>
      <c r="D17" s="7"/>
      <c r="E17" s="7"/>
      <c r="F17" s="7"/>
      <c r="G17" s="7"/>
      <c r="H17" s="7"/>
    </row>
    <row r="18" spans="1:8" s="8" customFormat="1" x14ac:dyDescent="0.2">
      <c r="B18" s="7"/>
      <c r="C18" s="7"/>
      <c r="D18" s="7"/>
      <c r="E18" s="7"/>
      <c r="F18" s="7"/>
      <c r="G18" s="7"/>
      <c r="H18" s="7"/>
    </row>
    <row r="19" spans="1:8" s="8" customFormat="1" x14ac:dyDescent="0.2">
      <c r="B19" s="7"/>
      <c r="C19" s="7"/>
      <c r="D19" s="7"/>
      <c r="E19" s="7"/>
      <c r="F19" s="7"/>
      <c r="G19" s="7"/>
      <c r="H19" s="7"/>
    </row>
    <row r="20" spans="1:8" s="4" customFormat="1" x14ac:dyDescent="0.2"/>
    <row r="22" spans="1:8" ht="14.25" x14ac:dyDescent="0.2">
      <c r="A22" s="9"/>
    </row>
  </sheetData>
  <phoneticPr fontId="1" type="noConversion"/>
  <pageMargins left="0.25" right="0.25" top="1" bottom="1" header="0.5" footer="0.5"/>
  <pageSetup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Accounting</vt:lpstr>
      <vt:lpstr>Grade</vt:lpstr>
      <vt:lpstr>Sheet1!Print_Area</vt:lpstr>
    </vt:vector>
  </TitlesOfParts>
  <Company>Southeastern Louisiana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Dept.</dc:creator>
  <cp:lastModifiedBy>Joan Faust</cp:lastModifiedBy>
  <cp:lastPrinted>2016-04-29T16:43:54Z</cp:lastPrinted>
  <dcterms:created xsi:type="dcterms:W3CDTF">1999-06-04T17:41:54Z</dcterms:created>
  <dcterms:modified xsi:type="dcterms:W3CDTF">2018-05-22T17:17:37Z</dcterms:modified>
</cp:coreProperties>
</file>