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ntrollers Office\payroll\"/>
    </mc:Choice>
  </mc:AlternateContent>
  <bookViews>
    <workbookView xWindow="0" yWindow="0" windowWidth="19200" windowHeight="11160"/>
  </bookViews>
  <sheets>
    <sheet name="Pay Calendar FY2019" sheetId="6" r:id="rId1"/>
    <sheet name="Sheet1 with Days" sheetId="5" state="hidden" r:id="rId2"/>
  </sheets>
  <definedNames>
    <definedName name="_xlnm.Print_Area" localSheetId="0">'Pay Calendar FY2019'!$A$1:$F$55</definedName>
    <definedName name="_xlnm.Print_Area" localSheetId="1">'Sheet1 with Days'!$A$1:$F$54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6" l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A43" i="6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36" i="6"/>
  <c r="A37" i="6" s="1"/>
  <c r="A38" i="6" s="1"/>
  <c r="A39" i="6" s="1"/>
  <c r="A40" i="6" s="1"/>
  <c r="A41" i="6" s="1"/>
  <c r="B23" i="6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C23" i="6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A9" i="6"/>
  <c r="A10" i="6" s="1"/>
  <c r="A11" i="6" s="1"/>
  <c r="A12" i="6" s="1"/>
  <c r="A13" i="6" s="1"/>
  <c r="A14" i="6" s="1"/>
  <c r="A15" i="6" s="1"/>
  <c r="F8" i="6"/>
  <c r="F9" i="6" s="1"/>
  <c r="F10" i="6" s="1"/>
  <c r="F11" i="6" s="1"/>
  <c r="F12" i="6" s="1"/>
  <c r="F13" i="6" s="1"/>
  <c r="F14" i="6" s="1"/>
  <c r="F15" i="6" s="1"/>
  <c r="F16" i="6" s="1"/>
  <c r="F17" i="6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A16" i="6" l="1"/>
  <c r="A17" i="6" s="1"/>
  <c r="A18" i="6" s="1"/>
  <c r="A19" i="6" s="1"/>
  <c r="A42" i="5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35" i="5"/>
  <c r="A36" i="5" s="1"/>
  <c r="A37" i="5" s="1"/>
  <c r="A38" i="5" s="1"/>
  <c r="A39" i="5" s="1"/>
  <c r="A40" i="5" s="1"/>
  <c r="B20" i="5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F19" i="5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C19" i="5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F8" i="5"/>
  <c r="F9" i="5" s="1"/>
  <c r="F10" i="5" s="1"/>
  <c r="F11" i="5" s="1"/>
  <c r="F12" i="5" s="1"/>
  <c r="F13" i="5" s="1"/>
  <c r="F14" i="5" s="1"/>
  <c r="F15" i="5" s="1"/>
  <c r="F16" i="5" s="1"/>
  <c r="F17" i="5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A20" i="6" l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</calcChain>
</file>

<file path=xl/sharedStrings.xml><?xml version="1.0" encoding="utf-8"?>
<sst xmlns="http://schemas.openxmlformats.org/spreadsheetml/2006/main" count="210" uniqueCount="173">
  <si>
    <t>Payroll Calendar</t>
  </si>
  <si>
    <t>Pay Pd Begins</t>
  </si>
  <si>
    <t>Check #</t>
  </si>
  <si>
    <t>Pay Pd Ends</t>
  </si>
  <si>
    <t>Timekeeper Deadline</t>
  </si>
  <si>
    <t xml:space="preserve">Paycheck Date </t>
  </si>
  <si>
    <t>Full-Time Faculty/ Lecturers</t>
  </si>
  <si>
    <t>Student Workers</t>
  </si>
  <si>
    <t>Supervisor  Approval</t>
  </si>
  <si>
    <t>9:00 a.m. on 1/25/16</t>
  </si>
  <si>
    <t>9:00 a.m. on 2/23/16</t>
  </si>
  <si>
    <t>9:00 a.m. on 3/23/16</t>
  </si>
  <si>
    <t>Until 2:00 p.m. on 1/25/16</t>
  </si>
  <si>
    <t>Until 2:00 p.m. on 2/23/16</t>
  </si>
  <si>
    <t>Until 2:00 p.m. on 3/23/15</t>
  </si>
  <si>
    <t>9:00 a.m. on 4/20/16</t>
  </si>
  <si>
    <t>Until 2:00 p.m. on 4/20/16</t>
  </si>
  <si>
    <t>9:00 a.m. on 5/18/16</t>
  </si>
  <si>
    <t>Until 2:00 p.m. on 5/18/16</t>
  </si>
  <si>
    <t>9:00 a.m. on 6/27/16</t>
  </si>
  <si>
    <t>Until 2:00 p.m. on 6/27/16</t>
  </si>
  <si>
    <t>Time Admin runs every half hour.</t>
  </si>
  <si>
    <t>BOLD - Indicates that processing is outside of the normal schedule.</t>
  </si>
  <si>
    <t>9:00 a.m. on Monday, 10/22/18</t>
  </si>
  <si>
    <t>9:00 a.m. on 11/20/18</t>
  </si>
  <si>
    <t>10:00 a.m. on Saturday, 11/24/18</t>
  </si>
  <si>
    <t>Payroll will Complete</t>
  </si>
  <si>
    <t>9:00 a.m. on Monday, 12/10/18</t>
  </si>
  <si>
    <t>8:00 a.m. on Sunday, 11/18/18</t>
  </si>
  <si>
    <t>10:00 a.m. on Saturday, 12/22/18</t>
  </si>
  <si>
    <t>2:00 p.m. on Monday, 10/22/18</t>
  </si>
  <si>
    <t>9:00 a.m. on Sunday, 11/18/18</t>
  </si>
  <si>
    <t>2:00 p.m. on Monday, 12/10/18</t>
  </si>
  <si>
    <t>11:00 a.m. on Saturday, 12/22/18</t>
  </si>
  <si>
    <t>12:00 p.m. on 10/25/18</t>
  </si>
  <si>
    <t>12:00 p.m. on 11/20/18</t>
  </si>
  <si>
    <t>9:00 a.m. on 10/25/18</t>
  </si>
  <si>
    <t>8:00 a.m. on Monday, 07/02/18</t>
  </si>
  <si>
    <t>10:00 a.m. on Monday, 07/02/18</t>
  </si>
  <si>
    <t>9:00 a.m. on Monday, 07/16/18</t>
  </si>
  <si>
    <t>9:00 a.m. on Monday, 07/30/18</t>
  </si>
  <si>
    <t>9:00 a.m. on Monday, 08/13/18</t>
  </si>
  <si>
    <t>9:00 a.m. on Monday, 08/26/18</t>
  </si>
  <si>
    <t>9:00 a.m. on Monday, 09/10/18</t>
  </si>
  <si>
    <t>9:00 a.m. on Monday, 09/24/18</t>
  </si>
  <si>
    <t>9:00 a.m. on Monday, 10/08/18</t>
  </si>
  <si>
    <t>9:00 a.m. on Monday, 11/05/18</t>
  </si>
  <si>
    <t>9:00 a.m. on Monday, 01/07/19</t>
  </si>
  <si>
    <t>8:00 a.m. on Tuesday, 01/22/19</t>
  </si>
  <si>
    <t>9:00 a.m. on Monday,  02/04/19</t>
  </si>
  <si>
    <t>9:00 a.m. on Monday, 02/18/19</t>
  </si>
  <si>
    <t>9:00 a.m. on Monday, 03/18/19</t>
  </si>
  <si>
    <t>9:00 a.m.on Monday, 03/25/19</t>
  </si>
  <si>
    <t>9:00 a.m.on Monday, 04/15/19</t>
  </si>
  <si>
    <t>9:00 a.m. on Monday, 04/29/19</t>
  </si>
  <si>
    <t>9:00 a.m. on Monday, 05/13/19</t>
  </si>
  <si>
    <t>8:00 a.m. on Tuesday, 05/28/19</t>
  </si>
  <si>
    <t>9:00 a.m. on Monday, 06/10/19</t>
  </si>
  <si>
    <t>9:00 a.m. on Monday, 06/24/19</t>
  </si>
  <si>
    <t>9:00 a.m. on 07/24/18</t>
  </si>
  <si>
    <t>9:00 a.m. on 09/20/18</t>
  </si>
  <si>
    <t>9:00 a.m. on 01/28/19</t>
  </si>
  <si>
    <t>9:00 a.m. on 03/21/19</t>
  </si>
  <si>
    <t>9:00 a.m. on 04/24/19</t>
  </si>
  <si>
    <t>9:00 a.m. on 05/22/19</t>
  </si>
  <si>
    <t>2:00 p.m. on Monday, 07/16/18</t>
  </si>
  <si>
    <t>2:00 p.m. on Monday, 07/30/18</t>
  </si>
  <si>
    <t>2:00 p.m. on Monday, 08/13/18</t>
  </si>
  <si>
    <t>2:00 p.m. on Monday, 08/26/18</t>
  </si>
  <si>
    <t>2:00 p.m. on Monday, 09/10/18</t>
  </si>
  <si>
    <t>2:00 p.m. on Monday, 09/24/18</t>
  </si>
  <si>
    <t>2:00 p.m. on Monday, 10/08/18</t>
  </si>
  <si>
    <t>2:00 p.m. on Monday, 11/05/18</t>
  </si>
  <si>
    <t>2:00 p.m.on Monday, 01/07/19</t>
  </si>
  <si>
    <t>10:00 a.m. on Tuesday, 01/22/19</t>
  </si>
  <si>
    <t>2:00 p.m. on Monday, 02/04/19</t>
  </si>
  <si>
    <t>2:00 p.m. on Monday, 02/18/19</t>
  </si>
  <si>
    <t>2:00 p.m. on Monday, 03/18/18</t>
  </si>
  <si>
    <t>2:00 p.m. on Monday, 03/25/18</t>
  </si>
  <si>
    <t>2:00 p.m. on Monday, 04/15/19</t>
  </si>
  <si>
    <t>2:00 p.m. on Monday, 04/29/19</t>
  </si>
  <si>
    <t>2:00 p.m.on Monday, 05/13/19</t>
  </si>
  <si>
    <t>10:00 a.m. on Tuesday, 05/28/19</t>
  </si>
  <si>
    <t>2:00 p.m. on Monday, 06/10/19</t>
  </si>
  <si>
    <t>2:00 p.m on Monday, 06/24/19</t>
  </si>
  <si>
    <t>12:00 p.m. on 07/24/18</t>
  </si>
  <si>
    <t>12:00 p.m. on 08/22/18</t>
  </si>
  <si>
    <t>12:00 p.m. on 09/20/18</t>
  </si>
  <si>
    <t>12:00 p.m. on 01/28/19</t>
  </si>
  <si>
    <t>12:00 p.m. on 02/25/19</t>
  </si>
  <si>
    <t>12:00 p.m. on 03/21/19</t>
  </si>
  <si>
    <t>12:00 p.m. on 04/24/19</t>
  </si>
  <si>
    <t>12:00 p.m. on 05/22/19</t>
  </si>
  <si>
    <t>12:00 p.m. on 06/19/19</t>
  </si>
  <si>
    <t>9:00 a.m. on 08/22/18</t>
  </si>
  <si>
    <t>9:00 a.m. on 02/25/19</t>
  </si>
  <si>
    <t>9:00 a.m. on 06/19/19</t>
  </si>
  <si>
    <t>9:00 a.m. on 07/16/18</t>
  </si>
  <si>
    <t>9:00 a.m. on 07/30/18</t>
  </si>
  <si>
    <t>9:00 a.m. on 08/13/18</t>
  </si>
  <si>
    <t>9:00 a.m. on 08/26/18</t>
  </si>
  <si>
    <t>9:00 a.m. on 09/10/18</t>
  </si>
  <si>
    <t>9:00 a.m. on 09/24/18</t>
  </si>
  <si>
    <t>9:00 a.m. on 10/08/18</t>
  </si>
  <si>
    <t>9:00 a.m. on 10/22/18</t>
  </si>
  <si>
    <t>9:00 a.m. on 11/05/18</t>
  </si>
  <si>
    <t>9:00 a.m. on 02/04/19</t>
  </si>
  <si>
    <t>9:00 a.m. on 02/18/19</t>
  </si>
  <si>
    <t>9:00 a.m. on 03/18/19</t>
  </si>
  <si>
    <t>9:00 a.m.on 04/15/19</t>
  </si>
  <si>
    <t>9:00 a.m. on 04/29/19</t>
  </si>
  <si>
    <t>9:00 a.m. on 05/13/19</t>
  </si>
  <si>
    <t>9:00 a.m. on 06/10/19</t>
  </si>
  <si>
    <t>9:00 a.m. on 06/24/19</t>
  </si>
  <si>
    <t>2:00 p.m. on 07/16/18</t>
  </si>
  <si>
    <t>2:00 p.m. on 07/30/18</t>
  </si>
  <si>
    <t>2:00 p.m. on 08/13/18</t>
  </si>
  <si>
    <t>2:00 p.m. on 08/26/18</t>
  </si>
  <si>
    <t>2:00 p.m. on 09/10/18</t>
  </si>
  <si>
    <t>2:00 p.m. on 09/24/18</t>
  </si>
  <si>
    <t>2:00 p.m. on 10/08/18</t>
  </si>
  <si>
    <t>2:00 p.m. on 10/22/18</t>
  </si>
  <si>
    <t>2:00 p.m. on 11/05/18</t>
  </si>
  <si>
    <t>2:00 p.m. on 02/04/19</t>
  </si>
  <si>
    <t>2:00 p.m. on 02/18/19</t>
  </si>
  <si>
    <t>2:00 p.m. on 04/15/19</t>
  </si>
  <si>
    <t>2:00 p.m. on 04/29/19</t>
  </si>
  <si>
    <t>2:00 p.m.on 05/13/19</t>
  </si>
  <si>
    <t>2:00 p.m. on 06/10/19</t>
  </si>
  <si>
    <t>2:00 p.m on 06/24/19</t>
  </si>
  <si>
    <t>9:00 a.m. on Tuesday, 07/24/18</t>
  </si>
  <si>
    <t>9:00 a.m. on Wednesday, 08/22/18</t>
  </si>
  <si>
    <t>9:00 a.m. on Thursday, 09/20/18</t>
  </si>
  <si>
    <t>9:00 a.m. on Tuesday, 10/25/18</t>
  </si>
  <si>
    <t>Fiscal Year 2019 - July through June</t>
  </si>
  <si>
    <t>9:00 a.m. on Tuesday, 11/20/18</t>
  </si>
  <si>
    <t>9:00 a.m. on Monday, 01/28/19</t>
  </si>
  <si>
    <t>9:00 a.m. on Monday, 02/25/19</t>
  </si>
  <si>
    <t>9:00 a.m. on Thursday, 03/21/19</t>
  </si>
  <si>
    <t>9:00 a.m. on Wednesday, 04/24/19</t>
  </si>
  <si>
    <t>9:00 a.m. on Wednesday, 05/22/19</t>
  </si>
  <si>
    <t>9:00 a.m. on Wednesday, 06/19/19</t>
  </si>
  <si>
    <t>12:00 p.m. on Tuesday, 07/24/18</t>
  </si>
  <si>
    <t>12:00 p.m. on Wednesday, 08/22/18</t>
  </si>
  <si>
    <t>12:00 p.m. on Thursday, 09/20/18</t>
  </si>
  <si>
    <t>12:00 p.m. on Thursday, 10/25/18</t>
  </si>
  <si>
    <t>12:00 p.m. on Tuesday, 11/20/18</t>
  </si>
  <si>
    <t>12:00 p.m. on Monday, 01/28/19</t>
  </si>
  <si>
    <t>12:00 p.m. on Monday, 02/25/19</t>
  </si>
  <si>
    <t>12:00 p.m. on Thursday, 03/21/19</t>
  </si>
  <si>
    <t>12:00 p.m. on Wednesday, 04/24/19</t>
  </si>
  <si>
    <t>12:00 p.m. on Wednesday, 05/22/19</t>
  </si>
  <si>
    <t>12:00 p.m. on Wednesday, 06/19/19</t>
  </si>
  <si>
    <t>8:00 a.m. on Saturday, 03/02/19</t>
  </si>
  <si>
    <t>10:00 a.m. on Saturday, 03/02/19</t>
  </si>
  <si>
    <t xml:space="preserve">Graduate Assistants </t>
  </si>
  <si>
    <t>9:00 a.m. on 12/07/18</t>
  </si>
  <si>
    <t>12:00 p.m. on 12/07/18</t>
  </si>
  <si>
    <t>9:00 a.m. on Friday, 12/07/18</t>
  </si>
  <si>
    <t>12:00 p.m. on Friday, 12/07/18</t>
  </si>
  <si>
    <t>Classified and Unclassified Staff - Biweekly</t>
  </si>
  <si>
    <t>Payroll will Complete; Supervisors must sign manual timesheet</t>
  </si>
  <si>
    <t>10:00 a.m. on Saturday, 1/05/19</t>
  </si>
  <si>
    <t>9:00 a.m. on 12/03/18</t>
  </si>
  <si>
    <t>2:00 p.m. on 12/03/18</t>
  </si>
  <si>
    <t>9:00 a.m. on 12/17/18</t>
  </si>
  <si>
    <t>12:00 p.m. on 12/17/18</t>
  </si>
  <si>
    <t>9:00 a.m.on 04/01/19</t>
  </si>
  <si>
    <t>2:00 p.m. on 04/01/19</t>
  </si>
  <si>
    <t>2:00 p.m. on 03/18/19</t>
  </si>
  <si>
    <t>2:00 p.m on 07/08/19</t>
  </si>
  <si>
    <t>9:00 a.m. on 07/08/19</t>
  </si>
  <si>
    <t>9:00 a.m. on Sunday, 12/30/18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</si>
</sst>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14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0" borderId="9" xfId="1" applyNumberFormat="1" applyFont="1" applyBorder="1" applyAlignment="1">
      <alignment horizontal="center" wrapText="1"/>
    </xf>
    <xf numFmtId="164" fontId="2" fillId="0" borderId="9" xfId="1" applyNumberFormat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  <xf numFmtId="165" fontId="2" fillId="0" borderId="9" xfId="1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3" borderId="0" xfId="0" applyFill="1" applyBorder="1"/>
    <xf numFmtId="0" fontId="1" fillId="0" borderId="9" xfId="0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4" fontId="1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12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1" fillId="5" borderId="1" xfId="1" applyFont="1" applyFill="1" applyBorder="1" applyAlignment="1">
      <alignment horizontal="center"/>
    </xf>
    <xf numFmtId="0" fontId="2" fillId="5" borderId="2" xfId="1" applyFont="1" applyFill="1" applyBorder="1" applyAlignment="1"/>
    <xf numFmtId="0" fontId="2" fillId="5" borderId="3" xfId="1" applyFont="1" applyFill="1" applyBorder="1" applyAlignment="1"/>
    <xf numFmtId="0" fontId="1" fillId="5" borderId="4" xfId="1" applyFont="1" applyFill="1" applyBorder="1" applyAlignment="1">
      <alignment horizontal="center"/>
    </xf>
    <xf numFmtId="0" fontId="2" fillId="5" borderId="0" xfId="1" applyFont="1" applyFill="1" applyBorder="1" applyAlignment="1"/>
    <xf numFmtId="0" fontId="2" fillId="5" borderId="5" xfId="1" applyFont="1" applyFill="1" applyBorder="1" applyAlignment="1"/>
    <xf numFmtId="0" fontId="1" fillId="5" borderId="6" xfId="1" applyFont="1" applyFill="1" applyBorder="1" applyAlignment="1">
      <alignment horizontal="center"/>
    </xf>
    <xf numFmtId="0" fontId="2" fillId="5" borderId="7" xfId="1" applyFont="1" applyFill="1" applyBorder="1" applyAlignment="1"/>
    <xf numFmtId="0" fontId="2" fillId="5" borderId="8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view="pageBreakPreview" zoomScaleNormal="100" zoomScaleSheetLayoutView="100" workbookViewId="0">
      <pane ySplit="3" topLeftCell="A4" activePane="bottomLeft" state="frozen"/>
      <selection pane="bottomLeft" activeCell="D60" sqref="D60"/>
    </sheetView>
  </sheetViews>
  <sheetFormatPr defaultColWidth="9.140625" defaultRowHeight="15" x14ac:dyDescent="0.25"/>
  <cols>
    <col min="1" max="1" width="10.42578125" style="15" customWidth="1"/>
    <col min="2" max="3" width="12" style="8" customWidth="1"/>
    <col min="4" max="5" width="37" style="8" customWidth="1"/>
    <col min="6" max="6" width="12" style="8" bestFit="1" customWidth="1"/>
    <col min="7" max="16384" width="9.140625" style="1"/>
  </cols>
  <sheetData>
    <row r="1" spans="1:6" ht="18.75" customHeight="1" x14ac:dyDescent="0.3">
      <c r="A1" s="45" t="s">
        <v>0</v>
      </c>
      <c r="B1" s="46"/>
      <c r="C1" s="46"/>
      <c r="D1" s="46"/>
      <c r="E1" s="46"/>
      <c r="F1" s="47"/>
    </row>
    <row r="2" spans="1:6" ht="18.600000000000001" customHeight="1" x14ac:dyDescent="0.3">
      <c r="A2" s="48" t="s">
        <v>134</v>
      </c>
      <c r="B2" s="49"/>
      <c r="C2" s="49"/>
      <c r="D2" s="49"/>
      <c r="E2" s="49"/>
      <c r="F2" s="50"/>
    </row>
    <row r="3" spans="1:6" ht="31.5" x14ac:dyDescent="0.25">
      <c r="A3" s="24" t="s">
        <v>2</v>
      </c>
      <c r="B3" s="24" t="s">
        <v>1</v>
      </c>
      <c r="C3" s="24" t="s">
        <v>3</v>
      </c>
      <c r="D3" s="24" t="s">
        <v>4</v>
      </c>
      <c r="E3" s="24" t="s">
        <v>8</v>
      </c>
      <c r="F3" s="24" t="s">
        <v>5</v>
      </c>
    </row>
    <row r="4" spans="1:6" ht="15.4" customHeight="1" x14ac:dyDescent="0.25">
      <c r="A4" s="51" t="s">
        <v>160</v>
      </c>
      <c r="B4" s="52"/>
      <c r="C4" s="52"/>
      <c r="D4" s="52"/>
      <c r="E4" s="52"/>
      <c r="F4" s="53"/>
    </row>
    <row r="5" spans="1:6" ht="15.4" customHeight="1" x14ac:dyDescent="0.25">
      <c r="A5" s="54" t="s">
        <v>155</v>
      </c>
      <c r="B5" s="55"/>
      <c r="C5" s="55"/>
      <c r="D5" s="55"/>
      <c r="E5" s="55"/>
      <c r="F5" s="56"/>
    </row>
    <row r="6" spans="1:6" s="21" customFormat="1" ht="15" customHeight="1" x14ac:dyDescent="0.25">
      <c r="A6" s="57" t="s">
        <v>7</v>
      </c>
      <c r="B6" s="58"/>
      <c r="C6" s="58"/>
      <c r="D6" s="58"/>
      <c r="E6" s="58"/>
      <c r="F6" s="59"/>
    </row>
    <row r="7" spans="1:6" s="2" customFormat="1" ht="16.899999999999999" customHeight="1" x14ac:dyDescent="0.25">
      <c r="A7" s="27">
        <v>26</v>
      </c>
      <c r="B7" s="28">
        <v>43268</v>
      </c>
      <c r="C7" s="28">
        <v>43281</v>
      </c>
      <c r="D7" s="29" t="s">
        <v>37</v>
      </c>
      <c r="E7" s="30" t="s">
        <v>38</v>
      </c>
      <c r="F7" s="33">
        <v>43287</v>
      </c>
    </row>
    <row r="8" spans="1:6" s="2" customFormat="1" ht="16.899999999999999" customHeight="1" x14ac:dyDescent="0.2">
      <c r="A8" s="6">
        <v>1</v>
      </c>
      <c r="B8" s="7">
        <f>B7+14</f>
        <v>43282</v>
      </c>
      <c r="C8" s="7">
        <f>C7+14</f>
        <v>43295</v>
      </c>
      <c r="D8" s="4" t="s">
        <v>97</v>
      </c>
      <c r="E8" s="5" t="s">
        <v>114</v>
      </c>
      <c r="F8" s="34">
        <f>SUM(F7+14)</f>
        <v>43301</v>
      </c>
    </row>
    <row r="9" spans="1:6" s="2" customFormat="1" ht="16.899999999999999" customHeight="1" x14ac:dyDescent="0.2">
      <c r="A9" s="6">
        <f>SUM(A8+1)</f>
        <v>2</v>
      </c>
      <c r="B9" s="7">
        <f>SUM(B8+14)</f>
        <v>43296</v>
      </c>
      <c r="C9" s="7">
        <f t="shared" ref="C9:C17" si="0">C8+14</f>
        <v>43309</v>
      </c>
      <c r="D9" s="4" t="s">
        <v>98</v>
      </c>
      <c r="E9" s="5" t="s">
        <v>115</v>
      </c>
      <c r="F9" s="34">
        <f t="shared" ref="F9:F17" si="1">SUM(F8+14)</f>
        <v>43315</v>
      </c>
    </row>
    <row r="10" spans="1:6" s="2" customFormat="1" ht="16.899999999999999" customHeight="1" x14ac:dyDescent="0.2">
      <c r="A10" s="6">
        <f t="shared" ref="A10:A18" si="2">SUM(A9+1)</f>
        <v>3</v>
      </c>
      <c r="B10" s="7">
        <f t="shared" ref="B10:B18" si="3">SUM(B9+14)</f>
        <v>43310</v>
      </c>
      <c r="C10" s="7">
        <f t="shared" si="0"/>
        <v>43323</v>
      </c>
      <c r="D10" s="4" t="s">
        <v>99</v>
      </c>
      <c r="E10" s="5" t="s">
        <v>116</v>
      </c>
      <c r="F10" s="34">
        <f t="shared" si="1"/>
        <v>43329</v>
      </c>
    </row>
    <row r="11" spans="1:6" s="2" customFormat="1" ht="16.899999999999999" customHeight="1" x14ac:dyDescent="0.2">
      <c r="A11" s="6">
        <f t="shared" si="2"/>
        <v>4</v>
      </c>
      <c r="B11" s="7">
        <f t="shared" si="3"/>
        <v>43324</v>
      </c>
      <c r="C11" s="7">
        <f t="shared" si="0"/>
        <v>43337</v>
      </c>
      <c r="D11" s="4" t="s">
        <v>100</v>
      </c>
      <c r="E11" s="5" t="s">
        <v>117</v>
      </c>
      <c r="F11" s="34">
        <f t="shared" si="1"/>
        <v>43343</v>
      </c>
    </row>
    <row r="12" spans="1:6" s="2" customFormat="1" ht="16.899999999999999" customHeight="1" x14ac:dyDescent="0.2">
      <c r="A12" s="6">
        <f t="shared" si="2"/>
        <v>5</v>
      </c>
      <c r="B12" s="7">
        <f t="shared" si="3"/>
        <v>43338</v>
      </c>
      <c r="C12" s="7">
        <f t="shared" si="0"/>
        <v>43351</v>
      </c>
      <c r="D12" s="4" t="s">
        <v>101</v>
      </c>
      <c r="E12" s="5" t="s">
        <v>118</v>
      </c>
      <c r="F12" s="34">
        <f t="shared" si="1"/>
        <v>43357</v>
      </c>
    </row>
    <row r="13" spans="1:6" s="2" customFormat="1" ht="16.899999999999999" customHeight="1" x14ac:dyDescent="0.2">
      <c r="A13" s="6">
        <f t="shared" si="2"/>
        <v>6</v>
      </c>
      <c r="B13" s="7">
        <f t="shared" si="3"/>
        <v>43352</v>
      </c>
      <c r="C13" s="7">
        <f t="shared" si="0"/>
        <v>43365</v>
      </c>
      <c r="D13" s="4" t="s">
        <v>102</v>
      </c>
      <c r="E13" s="5" t="s">
        <v>119</v>
      </c>
      <c r="F13" s="34">
        <f t="shared" si="1"/>
        <v>43371</v>
      </c>
    </row>
    <row r="14" spans="1:6" s="2" customFormat="1" ht="16.899999999999999" customHeight="1" x14ac:dyDescent="0.2">
      <c r="A14" s="6">
        <f t="shared" si="2"/>
        <v>7</v>
      </c>
      <c r="B14" s="7">
        <f t="shared" si="3"/>
        <v>43366</v>
      </c>
      <c r="C14" s="7">
        <f t="shared" si="0"/>
        <v>43379</v>
      </c>
      <c r="D14" s="4" t="s">
        <v>103</v>
      </c>
      <c r="E14" s="5" t="s">
        <v>120</v>
      </c>
      <c r="F14" s="34">
        <f t="shared" si="1"/>
        <v>43385</v>
      </c>
    </row>
    <row r="15" spans="1:6" s="2" customFormat="1" ht="16.899999999999999" customHeight="1" x14ac:dyDescent="0.2">
      <c r="A15" s="6">
        <f t="shared" si="2"/>
        <v>8</v>
      </c>
      <c r="B15" s="7">
        <f t="shared" si="3"/>
        <v>43380</v>
      </c>
      <c r="C15" s="7">
        <f t="shared" si="0"/>
        <v>43393</v>
      </c>
      <c r="D15" s="4" t="s">
        <v>104</v>
      </c>
      <c r="E15" s="5" t="s">
        <v>121</v>
      </c>
      <c r="F15" s="34">
        <f t="shared" si="1"/>
        <v>43399</v>
      </c>
    </row>
    <row r="16" spans="1:6" s="2" customFormat="1" ht="16.899999999999999" customHeight="1" x14ac:dyDescent="0.2">
      <c r="A16" s="6">
        <f t="shared" si="2"/>
        <v>9</v>
      </c>
      <c r="B16" s="7">
        <f t="shared" si="3"/>
        <v>43394</v>
      </c>
      <c r="C16" s="7">
        <f t="shared" si="0"/>
        <v>43407</v>
      </c>
      <c r="D16" s="4" t="s">
        <v>105</v>
      </c>
      <c r="E16" s="5" t="s">
        <v>122</v>
      </c>
      <c r="F16" s="34">
        <f t="shared" si="1"/>
        <v>43413</v>
      </c>
    </row>
    <row r="17" spans="1:6" s="26" customFormat="1" ht="16.899999999999999" customHeight="1" x14ac:dyDescent="0.25">
      <c r="A17" s="22">
        <f t="shared" si="2"/>
        <v>10</v>
      </c>
      <c r="B17" s="23">
        <f t="shared" si="3"/>
        <v>43408</v>
      </c>
      <c r="C17" s="23">
        <f t="shared" si="0"/>
        <v>43421</v>
      </c>
      <c r="D17" s="24" t="s">
        <v>28</v>
      </c>
      <c r="E17" s="25" t="s">
        <v>31</v>
      </c>
      <c r="F17" s="35">
        <f t="shared" si="1"/>
        <v>43427</v>
      </c>
    </row>
    <row r="18" spans="1:6" s="2" customFormat="1" ht="16.5" customHeight="1" x14ac:dyDescent="0.2">
      <c r="A18" s="6">
        <f t="shared" si="2"/>
        <v>11</v>
      </c>
      <c r="B18" s="7">
        <f t="shared" si="3"/>
        <v>43422</v>
      </c>
      <c r="C18" s="7">
        <v>43435</v>
      </c>
      <c r="D18" s="4" t="s">
        <v>163</v>
      </c>
      <c r="E18" s="5" t="s">
        <v>164</v>
      </c>
      <c r="F18" s="34">
        <v>43441</v>
      </c>
    </row>
    <row r="19" spans="1:6" s="2" customFormat="1" ht="16.899999999999999" customHeight="1" x14ac:dyDescent="0.2">
      <c r="A19" s="6">
        <f>SUM(A18+1)</f>
        <v>12</v>
      </c>
      <c r="B19" s="7">
        <v>43436</v>
      </c>
      <c r="C19" s="7">
        <v>43449</v>
      </c>
      <c r="D19" s="4" t="s">
        <v>165</v>
      </c>
      <c r="E19" s="5" t="s">
        <v>166</v>
      </c>
      <c r="F19" s="34">
        <v>43455</v>
      </c>
    </row>
    <row r="20" spans="1:6" s="26" customFormat="1" ht="48.75" customHeight="1" x14ac:dyDescent="0.25">
      <c r="A20" s="16">
        <f>A19+1</f>
        <v>13</v>
      </c>
      <c r="B20" s="12">
        <v>43450</v>
      </c>
      <c r="C20" s="12">
        <v>43463</v>
      </c>
      <c r="D20" s="37" t="s">
        <v>172</v>
      </c>
      <c r="E20" s="36" t="s">
        <v>161</v>
      </c>
      <c r="F20" s="12">
        <v>43469</v>
      </c>
    </row>
    <row r="21" spans="1:6" s="26" customFormat="1" ht="43.5" customHeight="1" x14ac:dyDescent="0.25">
      <c r="A21" s="16">
        <f>A20+1</f>
        <v>14</v>
      </c>
      <c r="B21" s="12">
        <v>43464</v>
      </c>
      <c r="C21" s="12">
        <v>43469</v>
      </c>
      <c r="D21" s="37" t="s">
        <v>162</v>
      </c>
      <c r="E21" s="36" t="s">
        <v>161</v>
      </c>
      <c r="F21" s="12">
        <v>43476</v>
      </c>
    </row>
    <row r="22" spans="1:6" s="26" customFormat="1" ht="16.899999999999999" customHeight="1" x14ac:dyDescent="0.25">
      <c r="A22" s="22">
        <f t="shared" ref="A22:A33" si="4">SUM(A21+1)</f>
        <v>15</v>
      </c>
      <c r="B22" s="23">
        <v>43470</v>
      </c>
      <c r="C22" s="23">
        <v>43483</v>
      </c>
      <c r="D22" s="24" t="s">
        <v>48</v>
      </c>
      <c r="E22" s="25" t="s">
        <v>74</v>
      </c>
      <c r="F22" s="35">
        <f t="shared" ref="F22:F34" si="5">SUM(F21+14)</f>
        <v>43490</v>
      </c>
    </row>
    <row r="23" spans="1:6" s="2" customFormat="1" ht="16.899999999999999" customHeight="1" x14ac:dyDescent="0.2">
      <c r="A23" s="6">
        <f t="shared" si="4"/>
        <v>16</v>
      </c>
      <c r="B23" s="7">
        <f t="shared" ref="B23:B34" si="6">SUM(B22+14)</f>
        <v>43484</v>
      </c>
      <c r="C23" s="7">
        <f t="shared" ref="C23:C34" si="7">C22+14</f>
        <v>43497</v>
      </c>
      <c r="D23" s="4" t="s">
        <v>106</v>
      </c>
      <c r="E23" s="5" t="s">
        <v>123</v>
      </c>
      <c r="F23" s="34">
        <f t="shared" si="5"/>
        <v>43504</v>
      </c>
    </row>
    <row r="24" spans="1:6" s="2" customFormat="1" ht="16.899999999999999" customHeight="1" x14ac:dyDescent="0.2">
      <c r="A24" s="6">
        <f t="shared" si="4"/>
        <v>17</v>
      </c>
      <c r="B24" s="7">
        <f t="shared" si="6"/>
        <v>43498</v>
      </c>
      <c r="C24" s="7">
        <f t="shared" si="7"/>
        <v>43511</v>
      </c>
      <c r="D24" s="4" t="s">
        <v>107</v>
      </c>
      <c r="E24" s="5" t="s">
        <v>124</v>
      </c>
      <c r="F24" s="34">
        <f t="shared" si="5"/>
        <v>43518</v>
      </c>
    </row>
    <row r="25" spans="1:6" s="26" customFormat="1" ht="16.899999999999999" customHeight="1" x14ac:dyDescent="0.25">
      <c r="A25" s="22">
        <f t="shared" si="4"/>
        <v>18</v>
      </c>
      <c r="B25" s="23">
        <f t="shared" si="6"/>
        <v>43512</v>
      </c>
      <c r="C25" s="23">
        <f t="shared" si="7"/>
        <v>43525</v>
      </c>
      <c r="D25" s="24" t="s">
        <v>153</v>
      </c>
      <c r="E25" s="25" t="s">
        <v>154</v>
      </c>
      <c r="F25" s="35">
        <f t="shared" si="5"/>
        <v>43532</v>
      </c>
    </row>
    <row r="26" spans="1:6" s="2" customFormat="1" ht="16.899999999999999" customHeight="1" x14ac:dyDescent="0.2">
      <c r="A26" s="6">
        <f t="shared" si="4"/>
        <v>19</v>
      </c>
      <c r="B26" s="7">
        <f t="shared" si="6"/>
        <v>43526</v>
      </c>
      <c r="C26" s="7">
        <f t="shared" si="7"/>
        <v>43539</v>
      </c>
      <c r="D26" s="4" t="s">
        <v>108</v>
      </c>
      <c r="E26" s="5" t="s">
        <v>169</v>
      </c>
      <c r="F26" s="34">
        <f t="shared" si="5"/>
        <v>43546</v>
      </c>
    </row>
    <row r="27" spans="1:6" s="2" customFormat="1" ht="16.899999999999999" customHeight="1" x14ac:dyDescent="0.2">
      <c r="A27" s="6">
        <f t="shared" si="4"/>
        <v>20</v>
      </c>
      <c r="B27" s="7">
        <f t="shared" si="6"/>
        <v>43540</v>
      </c>
      <c r="C27" s="7">
        <f t="shared" si="7"/>
        <v>43553</v>
      </c>
      <c r="D27" s="4" t="s">
        <v>167</v>
      </c>
      <c r="E27" s="5" t="s">
        <v>168</v>
      </c>
      <c r="F27" s="34">
        <f t="shared" si="5"/>
        <v>43560</v>
      </c>
    </row>
    <row r="28" spans="1:6" s="2" customFormat="1" ht="16.899999999999999" customHeight="1" x14ac:dyDescent="0.2">
      <c r="A28" s="6">
        <f t="shared" si="4"/>
        <v>21</v>
      </c>
      <c r="B28" s="7">
        <f t="shared" si="6"/>
        <v>43554</v>
      </c>
      <c r="C28" s="7">
        <f t="shared" si="7"/>
        <v>43567</v>
      </c>
      <c r="D28" s="4" t="s">
        <v>109</v>
      </c>
      <c r="E28" s="5" t="s">
        <v>125</v>
      </c>
      <c r="F28" s="34">
        <f t="shared" si="5"/>
        <v>43574</v>
      </c>
    </row>
    <row r="29" spans="1:6" s="2" customFormat="1" ht="16.899999999999999" customHeight="1" x14ac:dyDescent="0.2">
      <c r="A29" s="6">
        <f t="shared" si="4"/>
        <v>22</v>
      </c>
      <c r="B29" s="7">
        <f t="shared" si="6"/>
        <v>43568</v>
      </c>
      <c r="C29" s="7">
        <f t="shared" si="7"/>
        <v>43581</v>
      </c>
      <c r="D29" s="4" t="s">
        <v>110</v>
      </c>
      <c r="E29" s="5" t="s">
        <v>126</v>
      </c>
      <c r="F29" s="34">
        <f t="shared" si="5"/>
        <v>43588</v>
      </c>
    </row>
    <row r="30" spans="1:6" s="2" customFormat="1" ht="16.899999999999999" customHeight="1" x14ac:dyDescent="0.2">
      <c r="A30" s="6">
        <f t="shared" si="4"/>
        <v>23</v>
      </c>
      <c r="B30" s="7">
        <f t="shared" si="6"/>
        <v>43582</v>
      </c>
      <c r="C30" s="7">
        <f t="shared" si="7"/>
        <v>43595</v>
      </c>
      <c r="D30" s="4" t="s">
        <v>111</v>
      </c>
      <c r="E30" s="5" t="s">
        <v>127</v>
      </c>
      <c r="F30" s="34">
        <f t="shared" si="5"/>
        <v>43602</v>
      </c>
    </row>
    <row r="31" spans="1:6" s="26" customFormat="1" ht="16.899999999999999" customHeight="1" x14ac:dyDescent="0.25">
      <c r="A31" s="22">
        <f t="shared" si="4"/>
        <v>24</v>
      </c>
      <c r="B31" s="23">
        <f t="shared" si="6"/>
        <v>43596</v>
      </c>
      <c r="C31" s="23">
        <f t="shared" si="7"/>
        <v>43609</v>
      </c>
      <c r="D31" s="24" t="s">
        <v>56</v>
      </c>
      <c r="E31" s="25" t="s">
        <v>82</v>
      </c>
      <c r="F31" s="35">
        <f t="shared" si="5"/>
        <v>43616</v>
      </c>
    </row>
    <row r="32" spans="1:6" s="2" customFormat="1" ht="16.899999999999999" customHeight="1" x14ac:dyDescent="0.2">
      <c r="A32" s="6">
        <f t="shared" si="4"/>
        <v>25</v>
      </c>
      <c r="B32" s="7">
        <f t="shared" si="6"/>
        <v>43610</v>
      </c>
      <c r="C32" s="7">
        <f t="shared" si="7"/>
        <v>43623</v>
      </c>
      <c r="D32" s="4" t="s">
        <v>112</v>
      </c>
      <c r="E32" s="5" t="s">
        <v>128</v>
      </c>
      <c r="F32" s="34">
        <f t="shared" si="5"/>
        <v>43630</v>
      </c>
    </row>
    <row r="33" spans="1:6" s="2" customFormat="1" ht="16.899999999999999" customHeight="1" x14ac:dyDescent="0.2">
      <c r="A33" s="6">
        <f t="shared" si="4"/>
        <v>26</v>
      </c>
      <c r="B33" s="7">
        <f t="shared" si="6"/>
        <v>43624</v>
      </c>
      <c r="C33" s="7">
        <f t="shared" si="7"/>
        <v>43637</v>
      </c>
      <c r="D33" s="4" t="s">
        <v>113</v>
      </c>
      <c r="E33" s="5" t="s">
        <v>129</v>
      </c>
      <c r="F33" s="34">
        <f t="shared" si="5"/>
        <v>43644</v>
      </c>
    </row>
    <row r="34" spans="1:6" s="2" customFormat="1" ht="16.899999999999999" customHeight="1" x14ac:dyDescent="0.2">
      <c r="A34" s="6">
        <v>1</v>
      </c>
      <c r="B34" s="7">
        <f t="shared" si="6"/>
        <v>43638</v>
      </c>
      <c r="C34" s="7">
        <f t="shared" si="7"/>
        <v>43651</v>
      </c>
      <c r="D34" s="4" t="s">
        <v>171</v>
      </c>
      <c r="E34" s="5" t="s">
        <v>170</v>
      </c>
      <c r="F34" s="34">
        <f t="shared" si="5"/>
        <v>43658</v>
      </c>
    </row>
    <row r="35" spans="1:6" s="20" customFormat="1" ht="15.4" customHeight="1" x14ac:dyDescent="0.25">
      <c r="A35" s="54" t="s">
        <v>6</v>
      </c>
      <c r="B35" s="55"/>
      <c r="C35" s="55"/>
      <c r="D35" s="55"/>
      <c r="E35" s="55"/>
      <c r="F35" s="56"/>
    </row>
    <row r="36" spans="1:6" s="18" customFormat="1" ht="15.4" hidden="1" customHeight="1" x14ac:dyDescent="0.25">
      <c r="A36" s="11" t="e">
        <f>#REF!+1</f>
        <v>#REF!</v>
      </c>
      <c r="B36" s="10">
        <v>42363</v>
      </c>
      <c r="C36" s="10">
        <v>42393</v>
      </c>
      <c r="D36" s="9" t="s">
        <v>9</v>
      </c>
      <c r="E36" s="9" t="s">
        <v>12</v>
      </c>
      <c r="F36" s="14">
        <v>42398</v>
      </c>
    </row>
    <row r="37" spans="1:6" s="18" customFormat="1" ht="15.4" hidden="1" customHeight="1" x14ac:dyDescent="0.25">
      <c r="A37" s="11" t="e">
        <f t="shared" ref="A37:A41" si="8">A36+1</f>
        <v>#REF!</v>
      </c>
      <c r="B37" s="10">
        <v>42394</v>
      </c>
      <c r="C37" s="10">
        <v>42424</v>
      </c>
      <c r="D37" s="9" t="s">
        <v>10</v>
      </c>
      <c r="E37" s="9" t="s">
        <v>13</v>
      </c>
      <c r="F37" s="14">
        <v>42429</v>
      </c>
    </row>
    <row r="38" spans="1:6" s="18" customFormat="1" ht="15.4" hidden="1" customHeight="1" x14ac:dyDescent="0.25">
      <c r="A38" s="11" t="e">
        <f t="shared" si="8"/>
        <v>#REF!</v>
      </c>
      <c r="B38" s="10">
        <v>42425</v>
      </c>
      <c r="C38" s="10">
        <v>42453</v>
      </c>
      <c r="D38" s="9" t="s">
        <v>11</v>
      </c>
      <c r="E38" s="9" t="s">
        <v>14</v>
      </c>
      <c r="F38" s="14">
        <v>42460</v>
      </c>
    </row>
    <row r="39" spans="1:6" s="18" customFormat="1" ht="15.4" hidden="1" customHeight="1" x14ac:dyDescent="0.25">
      <c r="A39" s="11" t="e">
        <f t="shared" si="8"/>
        <v>#REF!</v>
      </c>
      <c r="B39" s="10">
        <v>42454</v>
      </c>
      <c r="C39" s="10">
        <v>42484</v>
      </c>
      <c r="D39" s="9" t="s">
        <v>15</v>
      </c>
      <c r="E39" s="9" t="s">
        <v>16</v>
      </c>
      <c r="F39" s="14">
        <v>42489</v>
      </c>
    </row>
    <row r="40" spans="1:6" s="18" customFormat="1" ht="15.4" hidden="1" customHeight="1" x14ac:dyDescent="0.25">
      <c r="A40" s="11" t="e">
        <f t="shared" si="8"/>
        <v>#REF!</v>
      </c>
      <c r="B40" s="10">
        <v>42485</v>
      </c>
      <c r="C40" s="10">
        <v>42514</v>
      </c>
      <c r="D40" s="9" t="s">
        <v>17</v>
      </c>
      <c r="E40" s="9" t="s">
        <v>18</v>
      </c>
      <c r="F40" s="14">
        <v>42521</v>
      </c>
    </row>
    <row r="41" spans="1:6" s="18" customFormat="1" ht="15.4" hidden="1" customHeight="1" x14ac:dyDescent="0.25">
      <c r="A41" s="11" t="e">
        <f t="shared" si="8"/>
        <v>#REF!</v>
      </c>
      <c r="B41" s="10">
        <v>42515</v>
      </c>
      <c r="C41" s="10">
        <v>42551</v>
      </c>
      <c r="D41" s="9" t="s">
        <v>19</v>
      </c>
      <c r="E41" s="9" t="s">
        <v>20</v>
      </c>
      <c r="F41" s="14">
        <v>42551</v>
      </c>
    </row>
    <row r="42" spans="1:6" s="2" customFormat="1" ht="16.899999999999999" customHeight="1" x14ac:dyDescent="0.2">
      <c r="A42" s="6">
        <v>1</v>
      </c>
      <c r="B42" s="7">
        <v>43282</v>
      </c>
      <c r="C42" s="7">
        <v>43312</v>
      </c>
      <c r="D42" s="4" t="s">
        <v>59</v>
      </c>
      <c r="E42" s="17" t="s">
        <v>85</v>
      </c>
      <c r="F42" s="34">
        <v>43312</v>
      </c>
    </row>
    <row r="43" spans="1:6" s="2" customFormat="1" ht="16.899999999999999" customHeight="1" x14ac:dyDescent="0.2">
      <c r="A43" s="6">
        <f t="shared" ref="A43:A53" si="9">A42+1</f>
        <v>2</v>
      </c>
      <c r="B43" s="7">
        <v>43313</v>
      </c>
      <c r="C43" s="7">
        <v>43336</v>
      </c>
      <c r="D43" s="4" t="s">
        <v>94</v>
      </c>
      <c r="E43" s="17" t="s">
        <v>86</v>
      </c>
      <c r="F43" s="34">
        <v>43343</v>
      </c>
    </row>
    <row r="44" spans="1:6" s="2" customFormat="1" ht="16.899999999999999" customHeight="1" x14ac:dyDescent="0.2">
      <c r="A44" s="6">
        <f t="shared" si="9"/>
        <v>3</v>
      </c>
      <c r="B44" s="7">
        <v>43337</v>
      </c>
      <c r="C44" s="7">
        <v>43367</v>
      </c>
      <c r="D44" s="4" t="s">
        <v>60</v>
      </c>
      <c r="E44" s="17" t="s">
        <v>87</v>
      </c>
      <c r="F44" s="34">
        <v>43371</v>
      </c>
    </row>
    <row r="45" spans="1:6" s="2" customFormat="1" ht="16.899999999999999" customHeight="1" x14ac:dyDescent="0.2">
      <c r="A45" s="6">
        <f t="shared" si="9"/>
        <v>4</v>
      </c>
      <c r="B45" s="7">
        <v>43368</v>
      </c>
      <c r="C45" s="7">
        <v>43397</v>
      </c>
      <c r="D45" s="3" t="s">
        <v>36</v>
      </c>
      <c r="E45" s="17" t="s">
        <v>34</v>
      </c>
      <c r="F45" s="34">
        <v>43404</v>
      </c>
    </row>
    <row r="46" spans="1:6" s="2" customFormat="1" ht="16.899999999999999" customHeight="1" x14ac:dyDescent="0.2">
      <c r="A46" s="6">
        <f t="shared" si="9"/>
        <v>5</v>
      </c>
      <c r="B46" s="7">
        <v>43398</v>
      </c>
      <c r="C46" s="7">
        <v>43428</v>
      </c>
      <c r="D46" s="4" t="s">
        <v>24</v>
      </c>
      <c r="E46" s="5" t="s">
        <v>35</v>
      </c>
      <c r="F46" s="34">
        <v>43434</v>
      </c>
    </row>
    <row r="47" spans="1:6" s="2" customFormat="1" ht="16.899999999999999" customHeight="1" x14ac:dyDescent="0.2">
      <c r="A47" s="6">
        <f t="shared" si="9"/>
        <v>6</v>
      </c>
      <c r="B47" s="7">
        <v>43429</v>
      </c>
      <c r="C47" s="7">
        <v>43465</v>
      </c>
      <c r="D47" s="3" t="s">
        <v>156</v>
      </c>
      <c r="E47" s="5" t="s">
        <v>157</v>
      </c>
      <c r="F47" s="34">
        <v>43448</v>
      </c>
    </row>
    <row r="48" spans="1:6" s="2" customFormat="1" ht="16.899999999999999" customHeight="1" x14ac:dyDescent="0.2">
      <c r="A48" s="6">
        <f t="shared" si="9"/>
        <v>7</v>
      </c>
      <c r="B48" s="7">
        <v>43466</v>
      </c>
      <c r="C48" s="7">
        <v>43496</v>
      </c>
      <c r="D48" s="3" t="s">
        <v>61</v>
      </c>
      <c r="E48" s="5" t="s">
        <v>88</v>
      </c>
      <c r="F48" s="34">
        <v>43496</v>
      </c>
    </row>
    <row r="49" spans="1:6" s="2" customFormat="1" ht="16.899999999999999" customHeight="1" x14ac:dyDescent="0.2">
      <c r="A49" s="6">
        <f t="shared" si="9"/>
        <v>8</v>
      </c>
      <c r="B49" s="7">
        <v>43497</v>
      </c>
      <c r="C49" s="7">
        <v>43524</v>
      </c>
      <c r="D49" s="3" t="s">
        <v>95</v>
      </c>
      <c r="E49" s="5" t="s">
        <v>89</v>
      </c>
      <c r="F49" s="34">
        <v>43524</v>
      </c>
    </row>
    <row r="50" spans="1:6" s="2" customFormat="1" ht="16.899999999999999" customHeight="1" x14ac:dyDescent="0.2">
      <c r="A50" s="6">
        <f t="shared" si="9"/>
        <v>9</v>
      </c>
      <c r="B50" s="7">
        <v>43525</v>
      </c>
      <c r="C50" s="7">
        <v>43555</v>
      </c>
      <c r="D50" s="3" t="s">
        <v>62</v>
      </c>
      <c r="E50" s="5" t="s">
        <v>90</v>
      </c>
      <c r="F50" s="34">
        <v>43553</v>
      </c>
    </row>
    <row r="51" spans="1:6" s="2" customFormat="1" ht="16.899999999999999" customHeight="1" x14ac:dyDescent="0.2">
      <c r="A51" s="6">
        <f t="shared" si="9"/>
        <v>10</v>
      </c>
      <c r="B51" s="7">
        <v>43556</v>
      </c>
      <c r="C51" s="7">
        <v>43585</v>
      </c>
      <c r="D51" s="3" t="s">
        <v>63</v>
      </c>
      <c r="E51" s="5" t="s">
        <v>91</v>
      </c>
      <c r="F51" s="34">
        <v>43585</v>
      </c>
    </row>
    <row r="52" spans="1:6" s="2" customFormat="1" ht="16.899999999999999" customHeight="1" x14ac:dyDescent="0.2">
      <c r="A52" s="6">
        <f t="shared" si="9"/>
        <v>11</v>
      </c>
      <c r="B52" s="7">
        <v>43586</v>
      </c>
      <c r="C52" s="7">
        <v>43616</v>
      </c>
      <c r="D52" s="3" t="s">
        <v>64</v>
      </c>
      <c r="E52" s="5" t="s">
        <v>92</v>
      </c>
      <c r="F52" s="34">
        <v>43616</v>
      </c>
    </row>
    <row r="53" spans="1:6" s="2" customFormat="1" ht="16.899999999999999" customHeight="1" x14ac:dyDescent="0.2">
      <c r="A53" s="6">
        <f t="shared" si="9"/>
        <v>12</v>
      </c>
      <c r="B53" s="7">
        <v>43617</v>
      </c>
      <c r="C53" s="7">
        <v>43646</v>
      </c>
      <c r="D53" s="3" t="s">
        <v>96</v>
      </c>
      <c r="E53" s="5" t="s">
        <v>93</v>
      </c>
      <c r="F53" s="34">
        <v>43644</v>
      </c>
    </row>
    <row r="54" spans="1:6" s="19" customFormat="1" ht="18.75" x14ac:dyDescent="0.3">
      <c r="A54" s="38" t="s">
        <v>22</v>
      </c>
      <c r="B54" s="39"/>
      <c r="C54" s="39"/>
      <c r="D54" s="39"/>
      <c r="E54" s="39"/>
      <c r="F54" s="40"/>
    </row>
    <row r="55" spans="1:6" s="19" customFormat="1" ht="18.75" x14ac:dyDescent="0.3">
      <c r="A55" s="41" t="s">
        <v>21</v>
      </c>
      <c r="B55" s="42"/>
      <c r="C55" s="42"/>
      <c r="D55" s="42"/>
      <c r="E55" s="43"/>
      <c r="F55" s="44"/>
    </row>
    <row r="74" spans="1:1" s="8" customFormat="1" x14ac:dyDescent="0.25">
      <c r="A74" s="15">
        <v>8</v>
      </c>
    </row>
  </sheetData>
  <mergeCells count="8">
    <mergeCell ref="A54:F54"/>
    <mergeCell ref="A55:F55"/>
    <mergeCell ref="A1:F1"/>
    <mergeCell ref="A2:F2"/>
    <mergeCell ref="A4:F4"/>
    <mergeCell ref="A5:F5"/>
    <mergeCell ref="A6:F6"/>
    <mergeCell ref="A35:F35"/>
  </mergeCells>
  <printOptions horizontalCentered="1"/>
  <pageMargins left="0" right="0" top="1" bottom="1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view="pageBreakPreview" zoomScaleNormal="100" zoomScaleSheetLayoutView="100" workbookViewId="0">
      <pane ySplit="3" topLeftCell="A4" activePane="bottomLeft" state="frozen"/>
      <selection pane="bottomLeft" activeCell="D10" sqref="D10"/>
    </sheetView>
  </sheetViews>
  <sheetFormatPr defaultColWidth="9.140625" defaultRowHeight="15" x14ac:dyDescent="0.25"/>
  <cols>
    <col min="1" max="1" width="10.42578125" style="15" customWidth="1"/>
    <col min="2" max="2" width="13.85546875" style="8" customWidth="1"/>
    <col min="3" max="3" width="13.28515625" style="8" customWidth="1"/>
    <col min="4" max="4" width="40.28515625" style="8" bestFit="1" customWidth="1"/>
    <col min="5" max="5" width="43.42578125" style="8" customWidth="1"/>
    <col min="6" max="6" width="16.28515625" style="8" customWidth="1"/>
    <col min="7" max="16384" width="9.140625" style="1"/>
  </cols>
  <sheetData>
    <row r="1" spans="1:6" ht="18.75" customHeight="1" x14ac:dyDescent="0.3">
      <c r="A1" s="45" t="s">
        <v>0</v>
      </c>
      <c r="B1" s="46"/>
      <c r="C1" s="46"/>
      <c r="D1" s="46"/>
      <c r="E1" s="46"/>
      <c r="F1" s="47"/>
    </row>
    <row r="2" spans="1:6" ht="18.600000000000001" customHeight="1" x14ac:dyDescent="0.3">
      <c r="A2" s="48" t="s">
        <v>134</v>
      </c>
      <c r="B2" s="49"/>
      <c r="C2" s="49"/>
      <c r="D2" s="49"/>
      <c r="E2" s="49"/>
      <c r="F2" s="50"/>
    </row>
    <row r="3" spans="1:6" ht="31.5" x14ac:dyDescent="0.25">
      <c r="A3" s="24" t="s">
        <v>2</v>
      </c>
      <c r="B3" s="24" t="s">
        <v>1</v>
      </c>
      <c r="C3" s="24" t="s">
        <v>3</v>
      </c>
      <c r="D3" s="24" t="s">
        <v>4</v>
      </c>
      <c r="E3" s="24" t="s">
        <v>8</v>
      </c>
      <c r="F3" s="24" t="s">
        <v>5</v>
      </c>
    </row>
    <row r="4" spans="1:6" ht="15.4" customHeight="1" x14ac:dyDescent="0.25">
      <c r="A4" s="51" t="s">
        <v>160</v>
      </c>
      <c r="B4" s="52"/>
      <c r="C4" s="52"/>
      <c r="D4" s="52"/>
      <c r="E4" s="52"/>
      <c r="F4" s="53"/>
    </row>
    <row r="5" spans="1:6" ht="15.4" customHeight="1" x14ac:dyDescent="0.25">
      <c r="A5" s="54" t="s">
        <v>155</v>
      </c>
      <c r="B5" s="55"/>
      <c r="C5" s="55"/>
      <c r="D5" s="55"/>
      <c r="E5" s="55"/>
      <c r="F5" s="56"/>
    </row>
    <row r="6" spans="1:6" s="21" customFormat="1" ht="15.6" customHeight="1" x14ac:dyDescent="0.25">
      <c r="A6" s="57" t="s">
        <v>7</v>
      </c>
      <c r="B6" s="58"/>
      <c r="C6" s="58"/>
      <c r="D6" s="58"/>
      <c r="E6" s="58"/>
      <c r="F6" s="59"/>
    </row>
    <row r="7" spans="1:6" s="2" customFormat="1" ht="16.899999999999999" customHeight="1" x14ac:dyDescent="0.25">
      <c r="A7" s="27">
        <v>26</v>
      </c>
      <c r="B7" s="28">
        <v>43268</v>
      </c>
      <c r="C7" s="28">
        <v>43281</v>
      </c>
      <c r="D7" s="29" t="s">
        <v>37</v>
      </c>
      <c r="E7" s="30" t="s">
        <v>38</v>
      </c>
      <c r="F7" s="33">
        <v>43287</v>
      </c>
    </row>
    <row r="8" spans="1:6" s="2" customFormat="1" ht="16.899999999999999" customHeight="1" x14ac:dyDescent="0.2">
      <c r="A8" s="6">
        <v>1</v>
      </c>
      <c r="B8" s="7">
        <f>B7+14</f>
        <v>43282</v>
      </c>
      <c r="C8" s="7">
        <f>C7+14</f>
        <v>43295</v>
      </c>
      <c r="D8" s="4" t="s">
        <v>39</v>
      </c>
      <c r="E8" s="5" t="s">
        <v>65</v>
      </c>
      <c r="F8" s="34">
        <f>SUM(F7+14)</f>
        <v>43301</v>
      </c>
    </row>
    <row r="9" spans="1:6" s="2" customFormat="1" ht="16.899999999999999" customHeight="1" x14ac:dyDescent="0.2">
      <c r="A9" s="6">
        <f>SUM(A8+1)</f>
        <v>2</v>
      </c>
      <c r="B9" s="7">
        <f>SUM(B8+14)</f>
        <v>43296</v>
      </c>
      <c r="C9" s="7">
        <f t="shared" ref="C9:C17" si="0">C8+14</f>
        <v>43309</v>
      </c>
      <c r="D9" s="4" t="s">
        <v>40</v>
      </c>
      <c r="E9" s="5" t="s">
        <v>66</v>
      </c>
      <c r="F9" s="34">
        <f t="shared" ref="F9:F17" si="1">SUM(F8+14)</f>
        <v>43315</v>
      </c>
    </row>
    <row r="10" spans="1:6" s="2" customFormat="1" ht="16.899999999999999" customHeight="1" x14ac:dyDescent="0.2">
      <c r="A10" s="6">
        <f t="shared" ref="A10:A18" si="2">SUM(A9+1)</f>
        <v>3</v>
      </c>
      <c r="B10" s="7">
        <f t="shared" ref="B10:B18" si="3">SUM(B9+14)</f>
        <v>43310</v>
      </c>
      <c r="C10" s="7">
        <f t="shared" si="0"/>
        <v>43323</v>
      </c>
      <c r="D10" s="4" t="s">
        <v>41</v>
      </c>
      <c r="E10" s="5" t="s">
        <v>67</v>
      </c>
      <c r="F10" s="34">
        <f t="shared" si="1"/>
        <v>43329</v>
      </c>
    </row>
    <row r="11" spans="1:6" s="2" customFormat="1" ht="16.899999999999999" customHeight="1" x14ac:dyDescent="0.2">
      <c r="A11" s="6">
        <f t="shared" si="2"/>
        <v>4</v>
      </c>
      <c r="B11" s="7">
        <f t="shared" si="3"/>
        <v>43324</v>
      </c>
      <c r="C11" s="7">
        <f t="shared" si="0"/>
        <v>43337</v>
      </c>
      <c r="D11" s="4" t="s">
        <v>42</v>
      </c>
      <c r="E11" s="5" t="s">
        <v>68</v>
      </c>
      <c r="F11" s="34">
        <f t="shared" si="1"/>
        <v>43343</v>
      </c>
    </row>
    <row r="12" spans="1:6" s="2" customFormat="1" ht="16.899999999999999" customHeight="1" x14ac:dyDescent="0.2">
      <c r="A12" s="6">
        <f t="shared" si="2"/>
        <v>5</v>
      </c>
      <c r="B12" s="7">
        <f t="shared" si="3"/>
        <v>43338</v>
      </c>
      <c r="C12" s="7">
        <f t="shared" si="0"/>
        <v>43351</v>
      </c>
      <c r="D12" s="4" t="s">
        <v>43</v>
      </c>
      <c r="E12" s="5" t="s">
        <v>69</v>
      </c>
      <c r="F12" s="34">
        <f t="shared" si="1"/>
        <v>43357</v>
      </c>
    </row>
    <row r="13" spans="1:6" s="2" customFormat="1" ht="16.899999999999999" customHeight="1" x14ac:dyDescent="0.2">
      <c r="A13" s="6">
        <f t="shared" si="2"/>
        <v>6</v>
      </c>
      <c r="B13" s="7">
        <f t="shared" si="3"/>
        <v>43352</v>
      </c>
      <c r="C13" s="7">
        <f t="shared" si="0"/>
        <v>43365</v>
      </c>
      <c r="D13" s="4" t="s">
        <v>44</v>
      </c>
      <c r="E13" s="5" t="s">
        <v>70</v>
      </c>
      <c r="F13" s="34">
        <f t="shared" si="1"/>
        <v>43371</v>
      </c>
    </row>
    <row r="14" spans="1:6" s="2" customFormat="1" ht="16.899999999999999" customHeight="1" x14ac:dyDescent="0.2">
      <c r="A14" s="6">
        <f t="shared" si="2"/>
        <v>7</v>
      </c>
      <c r="B14" s="7">
        <f t="shared" si="3"/>
        <v>43366</v>
      </c>
      <c r="C14" s="7">
        <f t="shared" si="0"/>
        <v>43379</v>
      </c>
      <c r="D14" s="4" t="s">
        <v>45</v>
      </c>
      <c r="E14" s="5" t="s">
        <v>71</v>
      </c>
      <c r="F14" s="34">
        <f t="shared" si="1"/>
        <v>43385</v>
      </c>
    </row>
    <row r="15" spans="1:6" s="2" customFormat="1" ht="16.899999999999999" customHeight="1" x14ac:dyDescent="0.2">
      <c r="A15" s="6">
        <f t="shared" si="2"/>
        <v>8</v>
      </c>
      <c r="B15" s="7">
        <f t="shared" si="3"/>
        <v>43380</v>
      </c>
      <c r="C15" s="7">
        <f t="shared" si="0"/>
        <v>43393</v>
      </c>
      <c r="D15" s="4" t="s">
        <v>23</v>
      </c>
      <c r="E15" s="5" t="s">
        <v>30</v>
      </c>
      <c r="F15" s="34">
        <f t="shared" si="1"/>
        <v>43399</v>
      </c>
    </row>
    <row r="16" spans="1:6" s="2" customFormat="1" ht="16.899999999999999" customHeight="1" x14ac:dyDescent="0.2">
      <c r="A16" s="6">
        <f t="shared" si="2"/>
        <v>9</v>
      </c>
      <c r="B16" s="7">
        <f t="shared" si="3"/>
        <v>43394</v>
      </c>
      <c r="C16" s="7">
        <f t="shared" si="0"/>
        <v>43407</v>
      </c>
      <c r="D16" s="4" t="s">
        <v>46</v>
      </c>
      <c r="E16" s="5" t="s">
        <v>72</v>
      </c>
      <c r="F16" s="34">
        <f t="shared" si="1"/>
        <v>43413</v>
      </c>
    </row>
    <row r="17" spans="1:6" s="26" customFormat="1" ht="16.899999999999999" customHeight="1" x14ac:dyDescent="0.25">
      <c r="A17" s="22">
        <f t="shared" si="2"/>
        <v>10</v>
      </c>
      <c r="B17" s="23">
        <f t="shared" si="3"/>
        <v>43408</v>
      </c>
      <c r="C17" s="23">
        <f t="shared" si="0"/>
        <v>43421</v>
      </c>
      <c r="D17" s="24" t="s">
        <v>28</v>
      </c>
      <c r="E17" s="25" t="s">
        <v>31</v>
      </c>
      <c r="F17" s="35">
        <f t="shared" si="1"/>
        <v>43427</v>
      </c>
    </row>
    <row r="18" spans="1:6" s="26" customFormat="1" ht="16.899999999999999" customHeight="1" x14ac:dyDescent="0.25">
      <c r="A18" s="16">
        <f t="shared" si="2"/>
        <v>11</v>
      </c>
      <c r="B18" s="12">
        <f t="shared" si="3"/>
        <v>43422</v>
      </c>
      <c r="C18" s="12">
        <v>43427</v>
      </c>
      <c r="D18" s="16" t="s">
        <v>25</v>
      </c>
      <c r="E18" s="13" t="s">
        <v>26</v>
      </c>
      <c r="F18" s="12">
        <v>43434</v>
      </c>
    </row>
    <row r="19" spans="1:6" s="2" customFormat="1" ht="16.899999999999999" customHeight="1" x14ac:dyDescent="0.2">
      <c r="A19" s="6">
        <f>SUM(A18+1)</f>
        <v>12</v>
      </c>
      <c r="B19" s="7">
        <v>43428</v>
      </c>
      <c r="C19" s="7">
        <f>C18+14</f>
        <v>43441</v>
      </c>
      <c r="D19" s="4" t="s">
        <v>27</v>
      </c>
      <c r="E19" s="5" t="s">
        <v>32</v>
      </c>
      <c r="F19" s="34">
        <f>SUM(F18+14)</f>
        <v>43448</v>
      </c>
    </row>
    <row r="20" spans="1:6" s="26" customFormat="1" ht="16.899999999999999" customHeight="1" x14ac:dyDescent="0.25">
      <c r="A20" s="22">
        <f>SUM(A19+1)</f>
        <v>13</v>
      </c>
      <c r="B20" s="23">
        <f>SUM(B19+14)</f>
        <v>43442</v>
      </c>
      <c r="C20" s="23">
        <f>C19+14</f>
        <v>43455</v>
      </c>
      <c r="D20" s="31" t="s">
        <v>29</v>
      </c>
      <c r="E20" s="32" t="s">
        <v>33</v>
      </c>
      <c r="F20" s="35">
        <f>SUM(F19+14)</f>
        <v>43462</v>
      </c>
    </row>
    <row r="21" spans="1:6" s="2" customFormat="1" ht="16.899999999999999" customHeight="1" x14ac:dyDescent="0.2">
      <c r="A21" s="6">
        <f t="shared" ref="A21:A33" si="4">SUM(A20+1)</f>
        <v>14</v>
      </c>
      <c r="B21" s="7">
        <f t="shared" ref="B21:B33" si="5">SUM(B20+14)</f>
        <v>43456</v>
      </c>
      <c r="C21" s="7">
        <f t="shared" ref="C21:C33" si="6">C20+14</f>
        <v>43469</v>
      </c>
      <c r="D21" s="4" t="s">
        <v>47</v>
      </c>
      <c r="E21" s="5" t="s">
        <v>73</v>
      </c>
      <c r="F21" s="34">
        <f t="shared" ref="F21:F33" si="7">SUM(F20+14)</f>
        <v>43476</v>
      </c>
    </row>
    <row r="22" spans="1:6" s="26" customFormat="1" ht="16.899999999999999" customHeight="1" x14ac:dyDescent="0.25">
      <c r="A22" s="22">
        <f t="shared" si="4"/>
        <v>15</v>
      </c>
      <c r="B22" s="23">
        <f t="shared" si="5"/>
        <v>43470</v>
      </c>
      <c r="C22" s="23">
        <f t="shared" si="6"/>
        <v>43483</v>
      </c>
      <c r="D22" s="24" t="s">
        <v>48</v>
      </c>
      <c r="E22" s="25" t="s">
        <v>74</v>
      </c>
      <c r="F22" s="35">
        <f t="shared" si="7"/>
        <v>43490</v>
      </c>
    </row>
    <row r="23" spans="1:6" s="2" customFormat="1" ht="16.899999999999999" customHeight="1" x14ac:dyDescent="0.2">
      <c r="A23" s="6">
        <f t="shared" si="4"/>
        <v>16</v>
      </c>
      <c r="B23" s="7">
        <f t="shared" si="5"/>
        <v>43484</v>
      </c>
      <c r="C23" s="7">
        <f t="shared" si="6"/>
        <v>43497</v>
      </c>
      <c r="D23" s="4" t="s">
        <v>49</v>
      </c>
      <c r="E23" s="5" t="s">
        <v>75</v>
      </c>
      <c r="F23" s="34">
        <f t="shared" si="7"/>
        <v>43504</v>
      </c>
    </row>
    <row r="24" spans="1:6" s="2" customFormat="1" ht="16.899999999999999" customHeight="1" x14ac:dyDescent="0.2">
      <c r="A24" s="6">
        <f t="shared" si="4"/>
        <v>17</v>
      </c>
      <c r="B24" s="7">
        <f t="shared" si="5"/>
        <v>43498</v>
      </c>
      <c r="C24" s="7">
        <f t="shared" si="6"/>
        <v>43511</v>
      </c>
      <c r="D24" s="4" t="s">
        <v>50</v>
      </c>
      <c r="E24" s="5" t="s">
        <v>76</v>
      </c>
      <c r="F24" s="34">
        <f t="shared" si="7"/>
        <v>43518</v>
      </c>
    </row>
    <row r="25" spans="1:6" s="26" customFormat="1" ht="16.899999999999999" customHeight="1" x14ac:dyDescent="0.25">
      <c r="A25" s="22">
        <f t="shared" si="4"/>
        <v>18</v>
      </c>
      <c r="B25" s="23">
        <f t="shared" si="5"/>
        <v>43512</v>
      </c>
      <c r="C25" s="23">
        <f t="shared" si="6"/>
        <v>43525</v>
      </c>
      <c r="D25" s="24" t="s">
        <v>153</v>
      </c>
      <c r="E25" s="25" t="s">
        <v>154</v>
      </c>
      <c r="F25" s="35">
        <f t="shared" si="7"/>
        <v>43532</v>
      </c>
    </row>
    <row r="26" spans="1:6" s="2" customFormat="1" ht="16.899999999999999" customHeight="1" x14ac:dyDescent="0.2">
      <c r="A26" s="6">
        <f t="shared" si="4"/>
        <v>19</v>
      </c>
      <c r="B26" s="7">
        <f t="shared" si="5"/>
        <v>43526</v>
      </c>
      <c r="C26" s="7">
        <f t="shared" si="6"/>
        <v>43539</v>
      </c>
      <c r="D26" s="4" t="s">
        <v>51</v>
      </c>
      <c r="E26" s="5" t="s">
        <v>77</v>
      </c>
      <c r="F26" s="34">
        <f t="shared" si="7"/>
        <v>43546</v>
      </c>
    </row>
    <row r="27" spans="1:6" s="2" customFormat="1" ht="16.899999999999999" customHeight="1" x14ac:dyDescent="0.2">
      <c r="A27" s="6">
        <f t="shared" si="4"/>
        <v>20</v>
      </c>
      <c r="B27" s="7">
        <f t="shared" si="5"/>
        <v>43540</v>
      </c>
      <c r="C27" s="7">
        <f t="shared" si="6"/>
        <v>43553</v>
      </c>
      <c r="D27" s="4" t="s">
        <v>52</v>
      </c>
      <c r="E27" s="5" t="s">
        <v>78</v>
      </c>
      <c r="F27" s="34">
        <f t="shared" si="7"/>
        <v>43560</v>
      </c>
    </row>
    <row r="28" spans="1:6" s="2" customFormat="1" ht="16.899999999999999" customHeight="1" x14ac:dyDescent="0.2">
      <c r="A28" s="6">
        <f t="shared" si="4"/>
        <v>21</v>
      </c>
      <c r="B28" s="7">
        <f t="shared" si="5"/>
        <v>43554</v>
      </c>
      <c r="C28" s="7">
        <f t="shared" si="6"/>
        <v>43567</v>
      </c>
      <c r="D28" s="4" t="s">
        <v>53</v>
      </c>
      <c r="E28" s="5" t="s">
        <v>79</v>
      </c>
      <c r="F28" s="34">
        <f t="shared" si="7"/>
        <v>43574</v>
      </c>
    </row>
    <row r="29" spans="1:6" s="2" customFormat="1" ht="16.899999999999999" customHeight="1" x14ac:dyDescent="0.2">
      <c r="A29" s="6">
        <f t="shared" si="4"/>
        <v>22</v>
      </c>
      <c r="B29" s="7">
        <f t="shared" si="5"/>
        <v>43568</v>
      </c>
      <c r="C29" s="7">
        <f t="shared" si="6"/>
        <v>43581</v>
      </c>
      <c r="D29" s="4" t="s">
        <v>54</v>
      </c>
      <c r="E29" s="5" t="s">
        <v>80</v>
      </c>
      <c r="F29" s="34">
        <f t="shared" si="7"/>
        <v>43588</v>
      </c>
    </row>
    <row r="30" spans="1:6" s="2" customFormat="1" ht="16.899999999999999" customHeight="1" x14ac:dyDescent="0.2">
      <c r="A30" s="6">
        <f t="shared" si="4"/>
        <v>23</v>
      </c>
      <c r="B30" s="7">
        <f t="shared" si="5"/>
        <v>43582</v>
      </c>
      <c r="C30" s="7">
        <f t="shared" si="6"/>
        <v>43595</v>
      </c>
      <c r="D30" s="4" t="s">
        <v>55</v>
      </c>
      <c r="E30" s="5" t="s">
        <v>81</v>
      </c>
      <c r="F30" s="34">
        <f t="shared" si="7"/>
        <v>43602</v>
      </c>
    </row>
    <row r="31" spans="1:6" s="26" customFormat="1" ht="16.899999999999999" customHeight="1" x14ac:dyDescent="0.25">
      <c r="A31" s="22">
        <f t="shared" si="4"/>
        <v>24</v>
      </c>
      <c r="B31" s="23">
        <f t="shared" si="5"/>
        <v>43596</v>
      </c>
      <c r="C31" s="23">
        <f t="shared" si="6"/>
        <v>43609</v>
      </c>
      <c r="D31" s="24" t="s">
        <v>56</v>
      </c>
      <c r="E31" s="25" t="s">
        <v>82</v>
      </c>
      <c r="F31" s="35">
        <f t="shared" si="7"/>
        <v>43616</v>
      </c>
    </row>
    <row r="32" spans="1:6" s="2" customFormat="1" ht="16.899999999999999" customHeight="1" x14ac:dyDescent="0.2">
      <c r="A32" s="6">
        <f t="shared" si="4"/>
        <v>25</v>
      </c>
      <c r="B32" s="7">
        <f t="shared" si="5"/>
        <v>43610</v>
      </c>
      <c r="C32" s="7">
        <f t="shared" si="6"/>
        <v>43623</v>
      </c>
      <c r="D32" s="4" t="s">
        <v>57</v>
      </c>
      <c r="E32" s="5" t="s">
        <v>83</v>
      </c>
      <c r="F32" s="34">
        <f t="shared" si="7"/>
        <v>43630</v>
      </c>
    </row>
    <row r="33" spans="1:6" s="2" customFormat="1" ht="16.899999999999999" customHeight="1" x14ac:dyDescent="0.2">
      <c r="A33" s="6">
        <f t="shared" si="4"/>
        <v>26</v>
      </c>
      <c r="B33" s="7">
        <f t="shared" si="5"/>
        <v>43624</v>
      </c>
      <c r="C33" s="7">
        <f t="shared" si="6"/>
        <v>43637</v>
      </c>
      <c r="D33" s="4" t="s">
        <v>58</v>
      </c>
      <c r="E33" s="5" t="s">
        <v>84</v>
      </c>
      <c r="F33" s="34">
        <f t="shared" si="7"/>
        <v>43644</v>
      </c>
    </row>
    <row r="34" spans="1:6" s="20" customFormat="1" ht="15.4" customHeight="1" x14ac:dyDescent="0.25">
      <c r="A34" s="54" t="s">
        <v>6</v>
      </c>
      <c r="B34" s="55"/>
      <c r="C34" s="55"/>
      <c r="D34" s="55"/>
      <c r="E34" s="55"/>
      <c r="F34" s="56"/>
    </row>
    <row r="35" spans="1:6" s="18" customFormat="1" ht="15.4" hidden="1" customHeight="1" x14ac:dyDescent="0.25">
      <c r="A35" s="11" t="e">
        <f>#REF!+1</f>
        <v>#REF!</v>
      </c>
      <c r="B35" s="10">
        <v>42363</v>
      </c>
      <c r="C35" s="10">
        <v>42393</v>
      </c>
      <c r="D35" s="9" t="s">
        <v>9</v>
      </c>
      <c r="E35" s="9" t="s">
        <v>12</v>
      </c>
      <c r="F35" s="14">
        <v>42398</v>
      </c>
    </row>
    <row r="36" spans="1:6" s="18" customFormat="1" ht="15.4" hidden="1" customHeight="1" x14ac:dyDescent="0.25">
      <c r="A36" s="11" t="e">
        <f t="shared" ref="A36:A40" si="8">A35+1</f>
        <v>#REF!</v>
      </c>
      <c r="B36" s="10">
        <v>42394</v>
      </c>
      <c r="C36" s="10">
        <v>42424</v>
      </c>
      <c r="D36" s="9" t="s">
        <v>10</v>
      </c>
      <c r="E36" s="9" t="s">
        <v>13</v>
      </c>
      <c r="F36" s="14">
        <v>42429</v>
      </c>
    </row>
    <row r="37" spans="1:6" s="18" customFormat="1" ht="15.4" hidden="1" customHeight="1" x14ac:dyDescent="0.25">
      <c r="A37" s="11" t="e">
        <f t="shared" si="8"/>
        <v>#REF!</v>
      </c>
      <c r="B37" s="10">
        <v>42425</v>
      </c>
      <c r="C37" s="10">
        <v>42453</v>
      </c>
      <c r="D37" s="9" t="s">
        <v>11</v>
      </c>
      <c r="E37" s="9" t="s">
        <v>14</v>
      </c>
      <c r="F37" s="14">
        <v>42460</v>
      </c>
    </row>
    <row r="38" spans="1:6" s="18" customFormat="1" ht="15.4" hidden="1" customHeight="1" x14ac:dyDescent="0.25">
      <c r="A38" s="11" t="e">
        <f t="shared" si="8"/>
        <v>#REF!</v>
      </c>
      <c r="B38" s="10">
        <v>42454</v>
      </c>
      <c r="C38" s="10">
        <v>42484</v>
      </c>
      <c r="D38" s="9" t="s">
        <v>15</v>
      </c>
      <c r="E38" s="9" t="s">
        <v>16</v>
      </c>
      <c r="F38" s="14">
        <v>42489</v>
      </c>
    </row>
    <row r="39" spans="1:6" s="18" customFormat="1" ht="15.4" hidden="1" customHeight="1" x14ac:dyDescent="0.25">
      <c r="A39" s="11" t="e">
        <f t="shared" si="8"/>
        <v>#REF!</v>
      </c>
      <c r="B39" s="10">
        <v>42485</v>
      </c>
      <c r="C39" s="10">
        <v>42514</v>
      </c>
      <c r="D39" s="9" t="s">
        <v>17</v>
      </c>
      <c r="E39" s="9" t="s">
        <v>18</v>
      </c>
      <c r="F39" s="14">
        <v>42521</v>
      </c>
    </row>
    <row r="40" spans="1:6" s="18" customFormat="1" ht="15.4" hidden="1" customHeight="1" x14ac:dyDescent="0.25">
      <c r="A40" s="11" t="e">
        <f t="shared" si="8"/>
        <v>#REF!</v>
      </c>
      <c r="B40" s="10">
        <v>42515</v>
      </c>
      <c r="C40" s="10">
        <v>42551</v>
      </c>
      <c r="D40" s="9" t="s">
        <v>19</v>
      </c>
      <c r="E40" s="9" t="s">
        <v>20</v>
      </c>
      <c r="F40" s="14">
        <v>42551</v>
      </c>
    </row>
    <row r="41" spans="1:6" s="2" customFormat="1" ht="16.899999999999999" customHeight="1" x14ac:dyDescent="0.2">
      <c r="A41" s="6">
        <v>1</v>
      </c>
      <c r="B41" s="7">
        <v>43282</v>
      </c>
      <c r="C41" s="7">
        <v>43312</v>
      </c>
      <c r="D41" s="4" t="s">
        <v>130</v>
      </c>
      <c r="E41" s="17" t="s">
        <v>142</v>
      </c>
      <c r="F41" s="34">
        <v>43312</v>
      </c>
    </row>
    <row r="42" spans="1:6" s="2" customFormat="1" ht="16.899999999999999" customHeight="1" x14ac:dyDescent="0.2">
      <c r="A42" s="6">
        <f t="shared" ref="A42:A52" si="9">A41+1</f>
        <v>2</v>
      </c>
      <c r="B42" s="7">
        <v>43313</v>
      </c>
      <c r="C42" s="7">
        <v>43336</v>
      </c>
      <c r="D42" s="4" t="s">
        <v>131</v>
      </c>
      <c r="E42" s="17" t="s">
        <v>143</v>
      </c>
      <c r="F42" s="34">
        <v>43343</v>
      </c>
    </row>
    <row r="43" spans="1:6" s="2" customFormat="1" ht="16.899999999999999" customHeight="1" x14ac:dyDescent="0.2">
      <c r="A43" s="6">
        <f t="shared" si="9"/>
        <v>3</v>
      </c>
      <c r="B43" s="7">
        <v>43337</v>
      </c>
      <c r="C43" s="7">
        <v>43367</v>
      </c>
      <c r="D43" s="4" t="s">
        <v>132</v>
      </c>
      <c r="E43" s="17" t="s">
        <v>144</v>
      </c>
      <c r="F43" s="34">
        <v>43371</v>
      </c>
    </row>
    <row r="44" spans="1:6" s="2" customFormat="1" ht="16.899999999999999" customHeight="1" x14ac:dyDescent="0.2">
      <c r="A44" s="6">
        <f t="shared" si="9"/>
        <v>4</v>
      </c>
      <c r="B44" s="7">
        <v>43368</v>
      </c>
      <c r="C44" s="7">
        <v>43397</v>
      </c>
      <c r="D44" s="3" t="s">
        <v>133</v>
      </c>
      <c r="E44" s="17" t="s">
        <v>145</v>
      </c>
      <c r="F44" s="34">
        <v>43404</v>
      </c>
    </row>
    <row r="45" spans="1:6" s="2" customFormat="1" ht="16.899999999999999" customHeight="1" x14ac:dyDescent="0.2">
      <c r="A45" s="6">
        <f t="shared" si="9"/>
        <v>5</v>
      </c>
      <c r="B45" s="7">
        <v>43398</v>
      </c>
      <c r="C45" s="7">
        <v>43428</v>
      </c>
      <c r="D45" s="4" t="s">
        <v>135</v>
      </c>
      <c r="E45" s="5" t="s">
        <v>146</v>
      </c>
      <c r="F45" s="34">
        <v>43434</v>
      </c>
    </row>
    <row r="46" spans="1:6" s="2" customFormat="1" ht="16.899999999999999" customHeight="1" x14ac:dyDescent="0.2">
      <c r="A46" s="6">
        <f t="shared" si="9"/>
        <v>6</v>
      </c>
      <c r="B46" s="7">
        <v>43429</v>
      </c>
      <c r="C46" s="7">
        <v>43465</v>
      </c>
      <c r="D46" s="3" t="s">
        <v>158</v>
      </c>
      <c r="E46" s="5" t="s">
        <v>159</v>
      </c>
      <c r="F46" s="34">
        <v>43448</v>
      </c>
    </row>
    <row r="47" spans="1:6" s="2" customFormat="1" ht="16.899999999999999" customHeight="1" x14ac:dyDescent="0.2">
      <c r="A47" s="6">
        <f t="shared" si="9"/>
        <v>7</v>
      </c>
      <c r="B47" s="7">
        <v>43466</v>
      </c>
      <c r="C47" s="7">
        <v>43496</v>
      </c>
      <c r="D47" s="3" t="s">
        <v>136</v>
      </c>
      <c r="E47" s="5" t="s">
        <v>147</v>
      </c>
      <c r="F47" s="34">
        <v>43496</v>
      </c>
    </row>
    <row r="48" spans="1:6" s="2" customFormat="1" ht="16.899999999999999" customHeight="1" x14ac:dyDescent="0.2">
      <c r="A48" s="6">
        <f t="shared" si="9"/>
        <v>8</v>
      </c>
      <c r="B48" s="7">
        <v>43497</v>
      </c>
      <c r="C48" s="7">
        <v>43524</v>
      </c>
      <c r="D48" s="3" t="s">
        <v>137</v>
      </c>
      <c r="E48" s="5" t="s">
        <v>148</v>
      </c>
      <c r="F48" s="34">
        <v>43524</v>
      </c>
    </row>
    <row r="49" spans="1:6" s="2" customFormat="1" ht="16.899999999999999" customHeight="1" x14ac:dyDescent="0.2">
      <c r="A49" s="6">
        <f t="shared" si="9"/>
        <v>9</v>
      </c>
      <c r="B49" s="7">
        <v>43525</v>
      </c>
      <c r="C49" s="7">
        <v>43555</v>
      </c>
      <c r="D49" s="3" t="s">
        <v>138</v>
      </c>
      <c r="E49" s="5" t="s">
        <v>149</v>
      </c>
      <c r="F49" s="34">
        <v>43553</v>
      </c>
    </row>
    <row r="50" spans="1:6" s="2" customFormat="1" ht="16.899999999999999" customHeight="1" x14ac:dyDescent="0.2">
      <c r="A50" s="6">
        <f t="shared" si="9"/>
        <v>10</v>
      </c>
      <c r="B50" s="7">
        <v>43556</v>
      </c>
      <c r="C50" s="7">
        <v>43585</v>
      </c>
      <c r="D50" s="3" t="s">
        <v>139</v>
      </c>
      <c r="E50" s="5" t="s">
        <v>150</v>
      </c>
      <c r="F50" s="34">
        <v>43585</v>
      </c>
    </row>
    <row r="51" spans="1:6" s="2" customFormat="1" ht="16.899999999999999" customHeight="1" x14ac:dyDescent="0.2">
      <c r="A51" s="6">
        <f t="shared" si="9"/>
        <v>11</v>
      </c>
      <c r="B51" s="7">
        <v>43586</v>
      </c>
      <c r="C51" s="7">
        <v>43616</v>
      </c>
      <c r="D51" s="3" t="s">
        <v>140</v>
      </c>
      <c r="E51" s="5" t="s">
        <v>151</v>
      </c>
      <c r="F51" s="34">
        <v>43616</v>
      </c>
    </row>
    <row r="52" spans="1:6" s="2" customFormat="1" ht="16.899999999999999" customHeight="1" x14ac:dyDescent="0.2">
      <c r="A52" s="6">
        <f t="shared" si="9"/>
        <v>12</v>
      </c>
      <c r="B52" s="7">
        <v>43617</v>
      </c>
      <c r="C52" s="7">
        <v>43646</v>
      </c>
      <c r="D52" s="3" t="s">
        <v>141</v>
      </c>
      <c r="E52" s="5" t="s">
        <v>152</v>
      </c>
      <c r="F52" s="34">
        <v>43644</v>
      </c>
    </row>
    <row r="53" spans="1:6" s="19" customFormat="1" ht="18.75" x14ac:dyDescent="0.3">
      <c r="A53" s="38" t="s">
        <v>22</v>
      </c>
      <c r="B53" s="39"/>
      <c r="C53" s="39"/>
      <c r="D53" s="39"/>
      <c r="E53" s="39"/>
      <c r="F53" s="40"/>
    </row>
    <row r="54" spans="1:6" s="19" customFormat="1" ht="18.75" x14ac:dyDescent="0.3">
      <c r="A54" s="41" t="s">
        <v>21</v>
      </c>
      <c r="B54" s="42"/>
      <c r="C54" s="42"/>
      <c r="D54" s="42"/>
      <c r="E54" s="43"/>
      <c r="F54" s="44"/>
    </row>
    <row r="73" spans="1:1" x14ac:dyDescent="0.25">
      <c r="A73" s="15">
        <v>8</v>
      </c>
    </row>
  </sheetData>
  <mergeCells count="8">
    <mergeCell ref="A53:F53"/>
    <mergeCell ref="A54:F54"/>
    <mergeCell ref="A1:F1"/>
    <mergeCell ref="A2:F2"/>
    <mergeCell ref="A4:F4"/>
    <mergeCell ref="A5:F5"/>
    <mergeCell ref="A6:F6"/>
    <mergeCell ref="A34:F34"/>
  </mergeCells>
  <printOptions horizontalCentered="1"/>
  <pageMargins left="0" right="0" top="0" bottom="0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 Calendar FY2019</vt:lpstr>
      <vt:lpstr>Sheet1 with Days</vt:lpstr>
      <vt:lpstr>'Pay Calendar FY2019'!Print_Area</vt:lpstr>
      <vt:lpstr>'Sheet1 with Days'!Print_Area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UserSELU</dc:creator>
  <cp:lastModifiedBy>Deborah Ferrara</cp:lastModifiedBy>
  <cp:lastPrinted>2018-11-28T23:10:49Z</cp:lastPrinted>
  <dcterms:created xsi:type="dcterms:W3CDTF">2014-05-16T12:27:31Z</dcterms:created>
  <dcterms:modified xsi:type="dcterms:W3CDTF">2018-11-29T14:39:54Z</dcterms:modified>
</cp:coreProperties>
</file>